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kennedy\Desktop\"/>
    </mc:Choice>
  </mc:AlternateContent>
  <xr:revisionPtr revIDLastSave="0" documentId="13_ncr:1_{5E5C26E8-9143-456D-B134-EECF299FFB1B}" xr6:coauthVersionLast="47" xr6:coauthVersionMax="47" xr10:uidLastSave="{00000000-0000-0000-0000-000000000000}"/>
  <bookViews>
    <workbookView xWindow="-120" yWindow="-120" windowWidth="24240" windowHeight="13140" firstSheet="7" activeTab="19" xr2:uid="{39EFBFD9-E567-4E80-9859-B8CDE315DEE3}"/>
  </bookViews>
  <sheets>
    <sheet name="SES" sheetId="7" r:id="rId1"/>
    <sheet name="CofE" sheetId="1" r:id="rId2"/>
    <sheet name="EL" sheetId="2" r:id="rId3"/>
    <sheet name="ELC 01" sheetId="8" r:id="rId4"/>
    <sheet name="ELC 02" sheetId="9" r:id="rId5"/>
    <sheet name="ELC 03" sheetId="10" r:id="rId6"/>
    <sheet name="Fife (W&amp;C)" sheetId="3" r:id="rId7"/>
    <sheet name="FC 01" sheetId="11" r:id="rId8"/>
    <sheet name="FC 02" sheetId="12" r:id="rId9"/>
    <sheet name="Ml" sheetId="4" r:id="rId10"/>
    <sheet name="ML 01" sheetId="13" r:id="rId11"/>
    <sheet name="ML 02" sheetId="14" r:id="rId12"/>
    <sheet name="SB" sheetId="5" r:id="rId13"/>
    <sheet name="SBC 01" sheetId="15" r:id="rId14"/>
    <sheet name="SBC 02" sheetId="16" r:id="rId15"/>
    <sheet name="SBC 03" sheetId="17" r:id="rId16"/>
    <sheet name="SBC 04" sheetId="18" r:id="rId17"/>
    <sheet name="WL" sheetId="6" r:id="rId18"/>
    <sheet name="WL 01" sheetId="19" r:id="rId19"/>
    <sheet name="WL 02" sheetId="20" r:id="rId20"/>
    <sheet name="WL 03" sheetId="21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6" l="1"/>
  <c r="E31" i="6"/>
  <c r="G31" i="6" s="1"/>
  <c r="H31" i="6" s="1"/>
  <c r="D31" i="6"/>
  <c r="C31" i="6"/>
  <c r="F30" i="6"/>
  <c r="E30" i="6"/>
  <c r="G30" i="6" s="1"/>
  <c r="H30" i="6" s="1"/>
  <c r="D30" i="6"/>
  <c r="C30" i="6"/>
  <c r="F29" i="6"/>
  <c r="E29" i="6"/>
  <c r="G29" i="6" s="1"/>
  <c r="H29" i="6" s="1"/>
  <c r="D29" i="6"/>
  <c r="C29" i="6"/>
  <c r="G28" i="6"/>
  <c r="H28" i="6" s="1"/>
  <c r="G27" i="6"/>
  <c r="H27" i="6" s="1"/>
  <c r="G26" i="6"/>
  <c r="H26" i="6" s="1"/>
  <c r="G25" i="6"/>
  <c r="H25" i="6" s="1"/>
  <c r="F31" i="5"/>
  <c r="E31" i="5"/>
  <c r="D31" i="5"/>
  <c r="C31" i="5"/>
  <c r="G31" i="5" s="1"/>
  <c r="H31" i="5" s="1"/>
  <c r="F30" i="5"/>
  <c r="E30" i="5"/>
  <c r="D30" i="5"/>
  <c r="C30" i="5"/>
  <c r="G30" i="5" s="1"/>
  <c r="H30" i="5" s="1"/>
  <c r="F29" i="5"/>
  <c r="E29" i="5"/>
  <c r="D29" i="5"/>
  <c r="C29" i="5"/>
  <c r="G29" i="5" s="1"/>
  <c r="H29" i="5" s="1"/>
  <c r="G28" i="5"/>
  <c r="H28" i="5" s="1"/>
  <c r="G27" i="5"/>
  <c r="H27" i="5" s="1"/>
  <c r="G26" i="5"/>
  <c r="H26" i="5" s="1"/>
  <c r="G25" i="5"/>
  <c r="H25" i="5" s="1"/>
  <c r="F31" i="4"/>
  <c r="E31" i="4"/>
  <c r="G31" i="4" s="1"/>
  <c r="H31" i="4" s="1"/>
  <c r="D31" i="4"/>
  <c r="C31" i="4"/>
  <c r="F30" i="4"/>
  <c r="E30" i="4"/>
  <c r="G30" i="4" s="1"/>
  <c r="H30" i="4" s="1"/>
  <c r="D30" i="4"/>
  <c r="C30" i="4"/>
  <c r="F29" i="4"/>
  <c r="E29" i="4"/>
  <c r="G29" i="4" s="1"/>
  <c r="H29" i="4" s="1"/>
  <c r="D29" i="4"/>
  <c r="C29" i="4"/>
  <c r="G28" i="4"/>
  <c r="H28" i="4" s="1"/>
  <c r="G27" i="4"/>
  <c r="H27" i="4" s="1"/>
  <c r="G26" i="4"/>
  <c r="H26" i="4" s="1"/>
  <c r="G25" i="4"/>
  <c r="H25" i="4" s="1"/>
  <c r="F31" i="2"/>
  <c r="E31" i="2"/>
  <c r="G31" i="2" s="1"/>
  <c r="H31" i="2" s="1"/>
  <c r="D31" i="2"/>
  <c r="C31" i="2"/>
  <c r="F30" i="2"/>
  <c r="E30" i="2"/>
  <c r="G30" i="2" s="1"/>
  <c r="H30" i="2" s="1"/>
  <c r="D30" i="2"/>
  <c r="C30" i="2"/>
  <c r="F29" i="2"/>
  <c r="E29" i="2"/>
  <c r="G29" i="2" s="1"/>
  <c r="H29" i="2" s="1"/>
  <c r="D29" i="2"/>
  <c r="C29" i="2"/>
  <c r="G28" i="2"/>
  <c r="H28" i="2" s="1"/>
  <c r="G27" i="2"/>
  <c r="H27" i="2" s="1"/>
  <c r="G26" i="2"/>
  <c r="H26" i="2" s="1"/>
  <c r="G25" i="2"/>
  <c r="H25" i="2" s="1"/>
  <c r="F31" i="1"/>
  <c r="E31" i="1"/>
  <c r="G31" i="1" s="1"/>
  <c r="H31" i="1" s="1"/>
  <c r="D31" i="1"/>
  <c r="C31" i="1"/>
  <c r="F30" i="1"/>
  <c r="E30" i="1"/>
  <c r="D30" i="1"/>
  <c r="C30" i="1"/>
  <c r="F29" i="1"/>
  <c r="E29" i="1"/>
  <c r="G29" i="1" s="1"/>
  <c r="H29" i="1" s="1"/>
  <c r="D29" i="1"/>
  <c r="C29" i="1"/>
  <c r="G28" i="1"/>
  <c r="H28" i="1" s="1"/>
  <c r="G27" i="1"/>
  <c r="H27" i="1" s="1"/>
  <c r="G26" i="1"/>
  <c r="H26" i="1" s="1"/>
  <c r="G25" i="1"/>
  <c r="H25" i="1" s="1"/>
  <c r="H30" i="1" s="1"/>
  <c r="F31" i="7"/>
  <c r="E31" i="7"/>
  <c r="D31" i="7"/>
  <c r="C31" i="7"/>
  <c r="G31" i="7" s="1"/>
  <c r="H31" i="7" s="1"/>
  <c r="G30" i="7"/>
  <c r="H30" i="7" s="1"/>
  <c r="F30" i="7"/>
  <c r="E30" i="7"/>
  <c r="D30" i="7"/>
  <c r="C30" i="7"/>
  <c r="G29" i="7"/>
  <c r="H29" i="7" s="1"/>
  <c r="F29" i="7"/>
  <c r="E29" i="7"/>
  <c r="D29" i="7"/>
  <c r="C29" i="7"/>
  <c r="G28" i="7"/>
  <c r="H28" i="7" s="1"/>
  <c r="H27" i="7"/>
  <c r="G27" i="7"/>
  <c r="G26" i="7"/>
  <c r="H26" i="7" s="1"/>
  <c r="G25" i="7"/>
  <c r="H25" i="7" s="1"/>
  <c r="G30" i="1" l="1"/>
  <c r="L29" i="21" l="1"/>
  <c r="M29" i="21"/>
  <c r="N29" i="21"/>
  <c r="O29" i="21"/>
  <c r="P29" i="21"/>
  <c r="Q29" i="21"/>
  <c r="L30" i="21"/>
  <c r="M30" i="21"/>
  <c r="N30" i="21"/>
  <c r="O30" i="21"/>
  <c r="P30" i="21"/>
  <c r="Q30" i="21"/>
  <c r="L31" i="21"/>
  <c r="M31" i="21"/>
  <c r="N31" i="21"/>
  <c r="O31" i="21"/>
  <c r="P31" i="21"/>
  <c r="Q31" i="21"/>
  <c r="L32" i="21"/>
  <c r="M32" i="21"/>
  <c r="N32" i="21"/>
  <c r="O32" i="21"/>
  <c r="P32" i="21"/>
  <c r="Q32" i="21"/>
  <c r="L33" i="21"/>
  <c r="M33" i="21"/>
  <c r="N33" i="21"/>
  <c r="O33" i="21"/>
  <c r="P33" i="21"/>
  <c r="Q33" i="21"/>
  <c r="L34" i="21"/>
  <c r="M34" i="21"/>
  <c r="N34" i="21"/>
  <c r="O34" i="21"/>
  <c r="P34" i="21"/>
  <c r="Q34" i="21"/>
  <c r="M28" i="21"/>
  <c r="N28" i="21"/>
  <c r="O28" i="21"/>
  <c r="P28" i="21"/>
  <c r="Q28" i="21"/>
  <c r="L28" i="21"/>
  <c r="L19" i="21"/>
  <c r="M19" i="21"/>
  <c r="N19" i="21"/>
  <c r="O19" i="21"/>
  <c r="P19" i="21"/>
  <c r="Q19" i="21"/>
  <c r="L20" i="21"/>
  <c r="M20" i="21"/>
  <c r="N20" i="21"/>
  <c r="O20" i="21"/>
  <c r="P20" i="21"/>
  <c r="Q20" i="21"/>
  <c r="L21" i="21"/>
  <c r="M21" i="21"/>
  <c r="N21" i="21"/>
  <c r="O21" i="21"/>
  <c r="P21" i="21"/>
  <c r="Q21" i="21"/>
  <c r="L22" i="21"/>
  <c r="M22" i="21"/>
  <c r="N22" i="21"/>
  <c r="O22" i="21"/>
  <c r="P22" i="21"/>
  <c r="Q22" i="21"/>
  <c r="L23" i="21"/>
  <c r="M23" i="21"/>
  <c r="N23" i="21"/>
  <c r="O23" i="21"/>
  <c r="P23" i="21"/>
  <c r="Q23" i="21"/>
  <c r="L24" i="21"/>
  <c r="M24" i="21"/>
  <c r="N24" i="21"/>
  <c r="O24" i="21"/>
  <c r="P24" i="21"/>
  <c r="Q24" i="21"/>
  <c r="M18" i="21"/>
  <c r="N18" i="21"/>
  <c r="O18" i="21"/>
  <c r="P18" i="21"/>
  <c r="Q18" i="21"/>
  <c r="L18" i="21"/>
  <c r="L8" i="21"/>
  <c r="M8" i="21"/>
  <c r="N8" i="21"/>
  <c r="O8" i="21"/>
  <c r="P8" i="21"/>
  <c r="Q8" i="21"/>
  <c r="L9" i="21"/>
  <c r="M9" i="21"/>
  <c r="N9" i="21"/>
  <c r="O9" i="21"/>
  <c r="P9" i="21"/>
  <c r="Q9" i="21"/>
  <c r="L10" i="21"/>
  <c r="M10" i="21"/>
  <c r="N10" i="21"/>
  <c r="O10" i="21"/>
  <c r="P10" i="21"/>
  <c r="Q10" i="21"/>
  <c r="L11" i="21"/>
  <c r="M11" i="21"/>
  <c r="N11" i="21"/>
  <c r="O11" i="21"/>
  <c r="P11" i="21"/>
  <c r="Q11" i="21"/>
  <c r="L12" i="21"/>
  <c r="M12" i="21"/>
  <c r="N12" i="21"/>
  <c r="O12" i="21"/>
  <c r="P12" i="21"/>
  <c r="Q12" i="21"/>
  <c r="L13" i="21"/>
  <c r="M13" i="21"/>
  <c r="N13" i="21"/>
  <c r="O13" i="21"/>
  <c r="P13" i="21"/>
  <c r="Q13" i="21"/>
  <c r="M7" i="21"/>
  <c r="N7" i="21"/>
  <c r="O7" i="21"/>
  <c r="P7" i="21"/>
  <c r="Q7" i="21"/>
  <c r="L7" i="21"/>
  <c r="C29" i="21"/>
  <c r="D29" i="21"/>
  <c r="E29" i="21"/>
  <c r="F29" i="21"/>
  <c r="G29" i="21"/>
  <c r="H29" i="21"/>
  <c r="C30" i="21"/>
  <c r="D30" i="21"/>
  <c r="E30" i="21"/>
  <c r="F30" i="21"/>
  <c r="G30" i="21"/>
  <c r="H30" i="21"/>
  <c r="C31" i="21"/>
  <c r="D31" i="21"/>
  <c r="E31" i="21"/>
  <c r="F31" i="21"/>
  <c r="G31" i="21"/>
  <c r="H31" i="21"/>
  <c r="C32" i="21"/>
  <c r="D32" i="21"/>
  <c r="E32" i="21"/>
  <c r="F32" i="21"/>
  <c r="G32" i="21"/>
  <c r="H32" i="21"/>
  <c r="C33" i="21"/>
  <c r="D33" i="21"/>
  <c r="E33" i="21"/>
  <c r="F33" i="21"/>
  <c r="G33" i="21"/>
  <c r="H33" i="21"/>
  <c r="C34" i="21"/>
  <c r="D34" i="21"/>
  <c r="E34" i="21"/>
  <c r="F34" i="21"/>
  <c r="G34" i="21"/>
  <c r="H34" i="21"/>
  <c r="D28" i="21"/>
  <c r="E28" i="21"/>
  <c r="F28" i="21"/>
  <c r="G28" i="21"/>
  <c r="H28" i="21"/>
  <c r="C28" i="21"/>
  <c r="C19" i="21"/>
  <c r="D19" i="21"/>
  <c r="E19" i="21"/>
  <c r="F19" i="21"/>
  <c r="G19" i="21"/>
  <c r="H19" i="21"/>
  <c r="C20" i="21"/>
  <c r="D20" i="21"/>
  <c r="E20" i="21"/>
  <c r="F20" i="21"/>
  <c r="G20" i="21"/>
  <c r="H20" i="21"/>
  <c r="C21" i="21"/>
  <c r="D21" i="21"/>
  <c r="E21" i="21"/>
  <c r="F21" i="21"/>
  <c r="G21" i="21"/>
  <c r="H21" i="21"/>
  <c r="C22" i="21"/>
  <c r="D22" i="21"/>
  <c r="E22" i="21"/>
  <c r="F22" i="21"/>
  <c r="G22" i="21"/>
  <c r="H22" i="21"/>
  <c r="C23" i="21"/>
  <c r="D23" i="21"/>
  <c r="E23" i="21"/>
  <c r="F23" i="21"/>
  <c r="G23" i="21"/>
  <c r="H23" i="21"/>
  <c r="C24" i="21"/>
  <c r="D24" i="21"/>
  <c r="E24" i="21"/>
  <c r="F24" i="21"/>
  <c r="G24" i="21"/>
  <c r="H24" i="21"/>
  <c r="D18" i="21"/>
  <c r="E18" i="21"/>
  <c r="F18" i="21"/>
  <c r="G18" i="21"/>
  <c r="H18" i="21"/>
  <c r="C18" i="21"/>
  <c r="C8" i="21"/>
  <c r="D8" i="21"/>
  <c r="E8" i="21"/>
  <c r="F8" i="21"/>
  <c r="G8" i="21"/>
  <c r="H8" i="21"/>
  <c r="C9" i="21"/>
  <c r="D9" i="21"/>
  <c r="E9" i="21"/>
  <c r="F9" i="21"/>
  <c r="G9" i="21"/>
  <c r="H9" i="21"/>
  <c r="C10" i="21"/>
  <c r="D10" i="21"/>
  <c r="E10" i="21"/>
  <c r="F10" i="21"/>
  <c r="G10" i="21"/>
  <c r="H10" i="21"/>
  <c r="C11" i="21"/>
  <c r="D11" i="21"/>
  <c r="E11" i="21"/>
  <c r="F11" i="21"/>
  <c r="G11" i="21"/>
  <c r="H11" i="21"/>
  <c r="C12" i="21"/>
  <c r="D12" i="21"/>
  <c r="E12" i="21"/>
  <c r="F12" i="21"/>
  <c r="G12" i="21"/>
  <c r="H12" i="21"/>
  <c r="C13" i="21"/>
  <c r="D13" i="21"/>
  <c r="E13" i="21"/>
  <c r="F13" i="21"/>
  <c r="G13" i="21"/>
  <c r="H13" i="21"/>
  <c r="D7" i="21"/>
  <c r="E7" i="21"/>
  <c r="F7" i="21"/>
  <c r="G7" i="21"/>
  <c r="H7" i="21"/>
  <c r="C7" i="21"/>
  <c r="L29" i="20"/>
  <c r="M29" i="20"/>
  <c r="N29" i="20"/>
  <c r="O29" i="20"/>
  <c r="P29" i="20"/>
  <c r="Q29" i="20"/>
  <c r="L30" i="20"/>
  <c r="M30" i="20"/>
  <c r="N30" i="20"/>
  <c r="O30" i="20"/>
  <c r="P30" i="20"/>
  <c r="Q30" i="20"/>
  <c r="L31" i="20"/>
  <c r="M31" i="20"/>
  <c r="N31" i="20"/>
  <c r="O31" i="20"/>
  <c r="P31" i="20"/>
  <c r="Q31" i="20"/>
  <c r="L32" i="20"/>
  <c r="M32" i="20"/>
  <c r="N32" i="20"/>
  <c r="O32" i="20"/>
  <c r="P32" i="20"/>
  <c r="Q32" i="20"/>
  <c r="L33" i="20"/>
  <c r="M33" i="20"/>
  <c r="N33" i="20"/>
  <c r="O33" i="20"/>
  <c r="P33" i="20"/>
  <c r="Q33" i="20"/>
  <c r="L34" i="20"/>
  <c r="M34" i="20"/>
  <c r="N34" i="20"/>
  <c r="O34" i="20"/>
  <c r="P34" i="20"/>
  <c r="Q34" i="20"/>
  <c r="M28" i="20"/>
  <c r="N28" i="20"/>
  <c r="O28" i="20"/>
  <c r="P28" i="20"/>
  <c r="Q28" i="20"/>
  <c r="L28" i="20"/>
  <c r="L19" i="20"/>
  <c r="M19" i="20"/>
  <c r="N19" i="20"/>
  <c r="O19" i="20"/>
  <c r="P19" i="20"/>
  <c r="Q19" i="20"/>
  <c r="L20" i="20"/>
  <c r="M20" i="20"/>
  <c r="N20" i="20"/>
  <c r="O20" i="20"/>
  <c r="P20" i="20"/>
  <c r="Q20" i="20"/>
  <c r="L21" i="20"/>
  <c r="M21" i="20"/>
  <c r="N21" i="20"/>
  <c r="O21" i="20"/>
  <c r="P21" i="20"/>
  <c r="Q21" i="20"/>
  <c r="L22" i="20"/>
  <c r="M22" i="20"/>
  <c r="N22" i="20"/>
  <c r="O22" i="20"/>
  <c r="P22" i="20"/>
  <c r="Q22" i="20"/>
  <c r="L23" i="20"/>
  <c r="M23" i="20"/>
  <c r="N23" i="20"/>
  <c r="O23" i="20"/>
  <c r="P23" i="20"/>
  <c r="Q23" i="20"/>
  <c r="L24" i="20"/>
  <c r="M24" i="20"/>
  <c r="N24" i="20"/>
  <c r="O24" i="20"/>
  <c r="P24" i="20"/>
  <c r="Q24" i="20"/>
  <c r="M18" i="20"/>
  <c r="N18" i="20"/>
  <c r="O18" i="20"/>
  <c r="P18" i="20"/>
  <c r="Q18" i="20"/>
  <c r="L18" i="20"/>
  <c r="L8" i="20"/>
  <c r="M8" i="20"/>
  <c r="N8" i="20"/>
  <c r="O8" i="20"/>
  <c r="P8" i="20"/>
  <c r="Q8" i="20"/>
  <c r="L9" i="20"/>
  <c r="M9" i="20"/>
  <c r="N9" i="20"/>
  <c r="O9" i="20"/>
  <c r="P9" i="20"/>
  <c r="Q9" i="20"/>
  <c r="L10" i="20"/>
  <c r="M10" i="20"/>
  <c r="N10" i="20"/>
  <c r="O10" i="20"/>
  <c r="P10" i="20"/>
  <c r="Q10" i="20"/>
  <c r="L11" i="20"/>
  <c r="M11" i="20"/>
  <c r="N11" i="20"/>
  <c r="O11" i="20"/>
  <c r="P11" i="20"/>
  <c r="Q11" i="20"/>
  <c r="L12" i="20"/>
  <c r="M12" i="20"/>
  <c r="N12" i="20"/>
  <c r="O12" i="20"/>
  <c r="P12" i="20"/>
  <c r="Q12" i="20"/>
  <c r="L13" i="20"/>
  <c r="M13" i="20"/>
  <c r="N13" i="20"/>
  <c r="O13" i="20"/>
  <c r="P13" i="20"/>
  <c r="Q13" i="20"/>
  <c r="M7" i="20"/>
  <c r="N7" i="20"/>
  <c r="O7" i="20"/>
  <c r="P7" i="20"/>
  <c r="Q7" i="20"/>
  <c r="L7" i="20"/>
  <c r="C29" i="20"/>
  <c r="D29" i="20"/>
  <c r="E29" i="20"/>
  <c r="F29" i="20"/>
  <c r="G29" i="20"/>
  <c r="H29" i="20"/>
  <c r="C30" i="20"/>
  <c r="D30" i="20"/>
  <c r="E30" i="20"/>
  <c r="F30" i="20"/>
  <c r="G30" i="20"/>
  <c r="H30" i="20"/>
  <c r="C31" i="20"/>
  <c r="D31" i="20"/>
  <c r="E31" i="20"/>
  <c r="F31" i="20"/>
  <c r="G31" i="20"/>
  <c r="H31" i="20"/>
  <c r="C32" i="20"/>
  <c r="D32" i="20"/>
  <c r="E32" i="20"/>
  <c r="F32" i="20"/>
  <c r="G32" i="20"/>
  <c r="H32" i="20"/>
  <c r="C33" i="20"/>
  <c r="D33" i="20"/>
  <c r="E33" i="20"/>
  <c r="F33" i="20"/>
  <c r="G33" i="20"/>
  <c r="H33" i="20"/>
  <c r="C34" i="20"/>
  <c r="D34" i="20"/>
  <c r="E34" i="20"/>
  <c r="F34" i="20"/>
  <c r="G34" i="20"/>
  <c r="H34" i="20"/>
  <c r="D28" i="20"/>
  <c r="E28" i="20"/>
  <c r="F28" i="20"/>
  <c r="G28" i="20"/>
  <c r="H28" i="20"/>
  <c r="C28" i="20"/>
  <c r="C19" i="20"/>
  <c r="D19" i="20"/>
  <c r="E19" i="20"/>
  <c r="F19" i="20"/>
  <c r="G19" i="20"/>
  <c r="H19" i="20"/>
  <c r="C20" i="20"/>
  <c r="D20" i="20"/>
  <c r="E20" i="20"/>
  <c r="F20" i="20"/>
  <c r="G20" i="20"/>
  <c r="H20" i="20"/>
  <c r="C21" i="20"/>
  <c r="D21" i="20"/>
  <c r="E21" i="20"/>
  <c r="F21" i="20"/>
  <c r="G21" i="20"/>
  <c r="H21" i="20"/>
  <c r="C22" i="20"/>
  <c r="D22" i="20"/>
  <c r="E22" i="20"/>
  <c r="F22" i="20"/>
  <c r="G22" i="20"/>
  <c r="H22" i="20"/>
  <c r="C23" i="20"/>
  <c r="D23" i="20"/>
  <c r="E23" i="20"/>
  <c r="F23" i="20"/>
  <c r="G23" i="20"/>
  <c r="H23" i="20"/>
  <c r="C24" i="20"/>
  <c r="D24" i="20"/>
  <c r="E24" i="20"/>
  <c r="F24" i="20"/>
  <c r="G24" i="20"/>
  <c r="H24" i="20"/>
  <c r="D18" i="20"/>
  <c r="E18" i="20"/>
  <c r="F18" i="20"/>
  <c r="G18" i="20"/>
  <c r="H18" i="20"/>
  <c r="C18" i="20"/>
  <c r="C8" i="20"/>
  <c r="D8" i="20"/>
  <c r="E8" i="20"/>
  <c r="F8" i="20"/>
  <c r="G8" i="20"/>
  <c r="H8" i="20"/>
  <c r="C9" i="20"/>
  <c r="D9" i="20"/>
  <c r="E9" i="20"/>
  <c r="F9" i="20"/>
  <c r="G9" i="20"/>
  <c r="H9" i="20"/>
  <c r="C10" i="20"/>
  <c r="D10" i="20"/>
  <c r="E10" i="20"/>
  <c r="F10" i="20"/>
  <c r="G10" i="20"/>
  <c r="H10" i="20"/>
  <c r="C11" i="20"/>
  <c r="D11" i="20"/>
  <c r="E11" i="20"/>
  <c r="F11" i="20"/>
  <c r="G11" i="20"/>
  <c r="H11" i="20"/>
  <c r="C12" i="20"/>
  <c r="D12" i="20"/>
  <c r="E12" i="20"/>
  <c r="F12" i="20"/>
  <c r="G12" i="20"/>
  <c r="H12" i="20"/>
  <c r="C13" i="20"/>
  <c r="D13" i="20"/>
  <c r="E13" i="20"/>
  <c r="F13" i="20"/>
  <c r="G13" i="20"/>
  <c r="H13" i="20"/>
  <c r="D7" i="20"/>
  <c r="E7" i="20"/>
  <c r="F7" i="20"/>
  <c r="G7" i="20"/>
  <c r="H7" i="20"/>
  <c r="C7" i="20"/>
  <c r="L29" i="19"/>
  <c r="M29" i="19"/>
  <c r="N29" i="19"/>
  <c r="O29" i="19"/>
  <c r="P29" i="19"/>
  <c r="Q29" i="19"/>
  <c r="L30" i="19"/>
  <c r="M30" i="19"/>
  <c r="N30" i="19"/>
  <c r="O30" i="19"/>
  <c r="P30" i="19"/>
  <c r="Q30" i="19"/>
  <c r="L31" i="19"/>
  <c r="M31" i="19"/>
  <c r="N31" i="19"/>
  <c r="O31" i="19"/>
  <c r="P31" i="19"/>
  <c r="Q31" i="19"/>
  <c r="L32" i="19"/>
  <c r="M32" i="19"/>
  <c r="N32" i="19"/>
  <c r="O32" i="19"/>
  <c r="P32" i="19"/>
  <c r="Q32" i="19"/>
  <c r="L33" i="19"/>
  <c r="M33" i="19"/>
  <c r="N33" i="19"/>
  <c r="O33" i="19"/>
  <c r="P33" i="19"/>
  <c r="Q33" i="19"/>
  <c r="L34" i="19"/>
  <c r="M34" i="19"/>
  <c r="N34" i="19"/>
  <c r="O34" i="19"/>
  <c r="P34" i="19"/>
  <c r="Q34" i="19"/>
  <c r="M28" i="19"/>
  <c r="N28" i="19"/>
  <c r="O28" i="19"/>
  <c r="P28" i="19"/>
  <c r="Q28" i="19"/>
  <c r="L28" i="19"/>
  <c r="L19" i="19"/>
  <c r="M19" i="19"/>
  <c r="N19" i="19"/>
  <c r="O19" i="19"/>
  <c r="P19" i="19"/>
  <c r="Q19" i="19"/>
  <c r="L20" i="19"/>
  <c r="M20" i="19"/>
  <c r="N20" i="19"/>
  <c r="O20" i="19"/>
  <c r="P20" i="19"/>
  <c r="Q20" i="19"/>
  <c r="L21" i="19"/>
  <c r="M21" i="19"/>
  <c r="N21" i="19"/>
  <c r="O21" i="19"/>
  <c r="P21" i="19"/>
  <c r="Q21" i="19"/>
  <c r="L22" i="19"/>
  <c r="M22" i="19"/>
  <c r="N22" i="19"/>
  <c r="O22" i="19"/>
  <c r="P22" i="19"/>
  <c r="Q22" i="19"/>
  <c r="L23" i="19"/>
  <c r="M23" i="19"/>
  <c r="N23" i="19"/>
  <c r="O23" i="19"/>
  <c r="P23" i="19"/>
  <c r="Q23" i="19"/>
  <c r="L24" i="19"/>
  <c r="M24" i="19"/>
  <c r="N24" i="19"/>
  <c r="O24" i="19"/>
  <c r="P24" i="19"/>
  <c r="Q24" i="19"/>
  <c r="M18" i="19"/>
  <c r="N18" i="19"/>
  <c r="O18" i="19"/>
  <c r="P18" i="19"/>
  <c r="Q18" i="19"/>
  <c r="L18" i="19"/>
  <c r="L8" i="19"/>
  <c r="M8" i="19"/>
  <c r="N8" i="19"/>
  <c r="O8" i="19"/>
  <c r="P8" i="19"/>
  <c r="Q8" i="19"/>
  <c r="L9" i="19"/>
  <c r="M9" i="19"/>
  <c r="N9" i="19"/>
  <c r="O9" i="19"/>
  <c r="P9" i="19"/>
  <c r="Q9" i="19"/>
  <c r="L10" i="19"/>
  <c r="M10" i="19"/>
  <c r="N10" i="19"/>
  <c r="O10" i="19"/>
  <c r="P10" i="19"/>
  <c r="Q10" i="19"/>
  <c r="L11" i="19"/>
  <c r="M11" i="19"/>
  <c r="N11" i="19"/>
  <c r="O11" i="19"/>
  <c r="P11" i="19"/>
  <c r="Q11" i="19"/>
  <c r="L12" i="19"/>
  <c r="M12" i="19"/>
  <c r="N12" i="19"/>
  <c r="O12" i="19"/>
  <c r="P12" i="19"/>
  <c r="Q12" i="19"/>
  <c r="L13" i="19"/>
  <c r="M13" i="19"/>
  <c r="N13" i="19"/>
  <c r="O13" i="19"/>
  <c r="P13" i="19"/>
  <c r="Q13" i="19"/>
  <c r="M7" i="19"/>
  <c r="N7" i="19"/>
  <c r="O7" i="19"/>
  <c r="P7" i="19"/>
  <c r="Q7" i="19"/>
  <c r="L7" i="19"/>
  <c r="C29" i="19"/>
  <c r="D29" i="19"/>
  <c r="E29" i="19"/>
  <c r="F29" i="19"/>
  <c r="G29" i="19"/>
  <c r="H29" i="19"/>
  <c r="C30" i="19"/>
  <c r="D30" i="19"/>
  <c r="E30" i="19"/>
  <c r="F30" i="19"/>
  <c r="G30" i="19"/>
  <c r="H30" i="19"/>
  <c r="C31" i="19"/>
  <c r="D31" i="19"/>
  <c r="E31" i="19"/>
  <c r="F31" i="19"/>
  <c r="G31" i="19"/>
  <c r="H31" i="19"/>
  <c r="C32" i="19"/>
  <c r="D32" i="19"/>
  <c r="E32" i="19"/>
  <c r="F32" i="19"/>
  <c r="G32" i="19"/>
  <c r="H32" i="19"/>
  <c r="C33" i="19"/>
  <c r="D33" i="19"/>
  <c r="E33" i="19"/>
  <c r="F33" i="19"/>
  <c r="G33" i="19"/>
  <c r="H33" i="19"/>
  <c r="C34" i="19"/>
  <c r="D34" i="19"/>
  <c r="E34" i="19"/>
  <c r="F34" i="19"/>
  <c r="G34" i="19"/>
  <c r="H34" i="19"/>
  <c r="D28" i="19"/>
  <c r="E28" i="19"/>
  <c r="F28" i="19"/>
  <c r="G28" i="19"/>
  <c r="H28" i="19"/>
  <c r="C28" i="19"/>
  <c r="C19" i="19"/>
  <c r="D19" i="19"/>
  <c r="E19" i="19"/>
  <c r="F19" i="19"/>
  <c r="G19" i="19"/>
  <c r="H19" i="19"/>
  <c r="C20" i="19"/>
  <c r="D20" i="19"/>
  <c r="E20" i="19"/>
  <c r="F20" i="19"/>
  <c r="G20" i="19"/>
  <c r="H20" i="19"/>
  <c r="C21" i="19"/>
  <c r="D21" i="19"/>
  <c r="E21" i="19"/>
  <c r="F21" i="19"/>
  <c r="G21" i="19"/>
  <c r="H21" i="19"/>
  <c r="C22" i="19"/>
  <c r="D22" i="19"/>
  <c r="E22" i="19"/>
  <c r="F22" i="19"/>
  <c r="G22" i="19"/>
  <c r="H22" i="19"/>
  <c r="C23" i="19"/>
  <c r="D23" i="19"/>
  <c r="E23" i="19"/>
  <c r="F23" i="19"/>
  <c r="G23" i="19"/>
  <c r="H23" i="19"/>
  <c r="C24" i="19"/>
  <c r="D24" i="19"/>
  <c r="E24" i="19"/>
  <c r="F24" i="19"/>
  <c r="G24" i="19"/>
  <c r="H24" i="19"/>
  <c r="D18" i="19"/>
  <c r="E18" i="19"/>
  <c r="F18" i="19"/>
  <c r="G18" i="19"/>
  <c r="H18" i="19"/>
  <c r="C18" i="19"/>
  <c r="C8" i="19"/>
  <c r="D8" i="19"/>
  <c r="E8" i="19"/>
  <c r="F8" i="19"/>
  <c r="G8" i="19"/>
  <c r="H8" i="19"/>
  <c r="C9" i="19"/>
  <c r="D9" i="19"/>
  <c r="E9" i="19"/>
  <c r="F9" i="19"/>
  <c r="G9" i="19"/>
  <c r="H9" i="19"/>
  <c r="C10" i="19"/>
  <c r="D10" i="19"/>
  <c r="E10" i="19"/>
  <c r="F10" i="19"/>
  <c r="G10" i="19"/>
  <c r="H10" i="19"/>
  <c r="C11" i="19"/>
  <c r="D11" i="19"/>
  <c r="E11" i="19"/>
  <c r="F11" i="19"/>
  <c r="G11" i="19"/>
  <c r="H11" i="19"/>
  <c r="C12" i="19"/>
  <c r="D12" i="19"/>
  <c r="E12" i="19"/>
  <c r="F12" i="19"/>
  <c r="G12" i="19"/>
  <c r="H12" i="19"/>
  <c r="C13" i="19"/>
  <c r="D13" i="19"/>
  <c r="E13" i="19"/>
  <c r="F13" i="19"/>
  <c r="G13" i="19"/>
  <c r="H13" i="19"/>
  <c r="D7" i="19"/>
  <c r="E7" i="19"/>
  <c r="F7" i="19"/>
  <c r="G7" i="19"/>
  <c r="H7" i="19"/>
  <c r="C7" i="19"/>
  <c r="L29" i="18"/>
  <c r="M29" i="18"/>
  <c r="N29" i="18"/>
  <c r="O29" i="18"/>
  <c r="P29" i="18"/>
  <c r="Q29" i="18"/>
  <c r="L30" i="18"/>
  <c r="M30" i="18"/>
  <c r="N30" i="18"/>
  <c r="O30" i="18"/>
  <c r="P30" i="18"/>
  <c r="Q30" i="18"/>
  <c r="L31" i="18"/>
  <c r="M31" i="18"/>
  <c r="N31" i="18"/>
  <c r="O31" i="18"/>
  <c r="P31" i="18"/>
  <c r="Q31" i="18"/>
  <c r="L32" i="18"/>
  <c r="M32" i="18"/>
  <c r="N32" i="18"/>
  <c r="O32" i="18"/>
  <c r="P32" i="18"/>
  <c r="Q32" i="18"/>
  <c r="L33" i="18"/>
  <c r="M33" i="18"/>
  <c r="N33" i="18"/>
  <c r="O33" i="18"/>
  <c r="P33" i="18"/>
  <c r="Q33" i="18"/>
  <c r="L34" i="18"/>
  <c r="M34" i="18"/>
  <c r="N34" i="18"/>
  <c r="O34" i="18"/>
  <c r="P34" i="18"/>
  <c r="Q34" i="18"/>
  <c r="M28" i="18"/>
  <c r="N28" i="18"/>
  <c r="O28" i="18"/>
  <c r="P28" i="18"/>
  <c r="Q28" i="18"/>
  <c r="L28" i="18"/>
  <c r="L19" i="18"/>
  <c r="M19" i="18"/>
  <c r="N19" i="18"/>
  <c r="O19" i="18"/>
  <c r="P19" i="18"/>
  <c r="Q19" i="18"/>
  <c r="L20" i="18"/>
  <c r="M20" i="18"/>
  <c r="N20" i="18"/>
  <c r="O20" i="18"/>
  <c r="P20" i="18"/>
  <c r="Q20" i="18"/>
  <c r="L21" i="18"/>
  <c r="M21" i="18"/>
  <c r="N21" i="18"/>
  <c r="O21" i="18"/>
  <c r="P21" i="18"/>
  <c r="Q21" i="18"/>
  <c r="L22" i="18"/>
  <c r="M22" i="18"/>
  <c r="N22" i="18"/>
  <c r="O22" i="18"/>
  <c r="P22" i="18"/>
  <c r="Q22" i="18"/>
  <c r="L23" i="18"/>
  <c r="M23" i="18"/>
  <c r="N23" i="18"/>
  <c r="O23" i="18"/>
  <c r="P23" i="18"/>
  <c r="Q23" i="18"/>
  <c r="L24" i="18"/>
  <c r="M24" i="18"/>
  <c r="N24" i="18"/>
  <c r="O24" i="18"/>
  <c r="P24" i="18"/>
  <c r="Q24" i="18"/>
  <c r="M18" i="18"/>
  <c r="N18" i="18"/>
  <c r="O18" i="18"/>
  <c r="P18" i="18"/>
  <c r="Q18" i="18"/>
  <c r="L18" i="18"/>
  <c r="L8" i="18"/>
  <c r="M8" i="18"/>
  <c r="N8" i="18"/>
  <c r="O8" i="18"/>
  <c r="P8" i="18"/>
  <c r="Q8" i="18"/>
  <c r="L9" i="18"/>
  <c r="M9" i="18"/>
  <c r="N9" i="18"/>
  <c r="O9" i="18"/>
  <c r="P9" i="18"/>
  <c r="Q9" i="18"/>
  <c r="L10" i="18"/>
  <c r="M10" i="18"/>
  <c r="N10" i="18"/>
  <c r="O10" i="18"/>
  <c r="P10" i="18"/>
  <c r="Q10" i="18"/>
  <c r="L11" i="18"/>
  <c r="M11" i="18"/>
  <c r="N11" i="18"/>
  <c r="O11" i="18"/>
  <c r="P11" i="18"/>
  <c r="Q11" i="18"/>
  <c r="L12" i="18"/>
  <c r="M12" i="18"/>
  <c r="N12" i="18"/>
  <c r="O12" i="18"/>
  <c r="P12" i="18"/>
  <c r="Q12" i="18"/>
  <c r="L13" i="18"/>
  <c r="M13" i="18"/>
  <c r="N13" i="18"/>
  <c r="O13" i="18"/>
  <c r="P13" i="18"/>
  <c r="Q13" i="18"/>
  <c r="M7" i="18"/>
  <c r="N7" i="18"/>
  <c r="O7" i="18"/>
  <c r="P7" i="18"/>
  <c r="Q7" i="18"/>
  <c r="L7" i="18"/>
  <c r="C29" i="18"/>
  <c r="D29" i="18"/>
  <c r="E29" i="18"/>
  <c r="F29" i="18"/>
  <c r="G29" i="18"/>
  <c r="H29" i="18"/>
  <c r="C30" i="18"/>
  <c r="D30" i="18"/>
  <c r="E30" i="18"/>
  <c r="F30" i="18"/>
  <c r="G30" i="18"/>
  <c r="H30" i="18"/>
  <c r="C31" i="18"/>
  <c r="D31" i="18"/>
  <c r="E31" i="18"/>
  <c r="F31" i="18"/>
  <c r="G31" i="18"/>
  <c r="H31" i="18"/>
  <c r="C32" i="18"/>
  <c r="D32" i="18"/>
  <c r="E32" i="18"/>
  <c r="F32" i="18"/>
  <c r="G32" i="18"/>
  <c r="H32" i="18"/>
  <c r="C33" i="18"/>
  <c r="D33" i="18"/>
  <c r="E33" i="18"/>
  <c r="F33" i="18"/>
  <c r="G33" i="18"/>
  <c r="H33" i="18"/>
  <c r="C34" i="18"/>
  <c r="D34" i="18"/>
  <c r="E34" i="18"/>
  <c r="F34" i="18"/>
  <c r="G34" i="18"/>
  <c r="H34" i="18"/>
  <c r="D28" i="18"/>
  <c r="E28" i="18"/>
  <c r="F28" i="18"/>
  <c r="G28" i="18"/>
  <c r="H28" i="18"/>
  <c r="C28" i="18"/>
  <c r="C19" i="18"/>
  <c r="D19" i="18"/>
  <c r="E19" i="18"/>
  <c r="F19" i="18"/>
  <c r="G19" i="18"/>
  <c r="H19" i="18"/>
  <c r="C20" i="18"/>
  <c r="D20" i="18"/>
  <c r="E20" i="18"/>
  <c r="F20" i="18"/>
  <c r="G20" i="18"/>
  <c r="H20" i="18"/>
  <c r="C21" i="18"/>
  <c r="D21" i="18"/>
  <c r="E21" i="18"/>
  <c r="F21" i="18"/>
  <c r="G21" i="18"/>
  <c r="H21" i="18"/>
  <c r="C22" i="18"/>
  <c r="D22" i="18"/>
  <c r="E22" i="18"/>
  <c r="F22" i="18"/>
  <c r="G22" i="18"/>
  <c r="H22" i="18"/>
  <c r="C23" i="18"/>
  <c r="D23" i="18"/>
  <c r="E23" i="18"/>
  <c r="F23" i="18"/>
  <c r="G23" i="18"/>
  <c r="H23" i="18"/>
  <c r="C24" i="18"/>
  <c r="D24" i="18"/>
  <c r="E24" i="18"/>
  <c r="F24" i="18"/>
  <c r="G24" i="18"/>
  <c r="H24" i="18"/>
  <c r="D18" i="18"/>
  <c r="E18" i="18"/>
  <c r="F18" i="18"/>
  <c r="G18" i="18"/>
  <c r="H18" i="18"/>
  <c r="C18" i="18"/>
  <c r="C8" i="18"/>
  <c r="D8" i="18"/>
  <c r="E8" i="18"/>
  <c r="F8" i="18"/>
  <c r="G8" i="18"/>
  <c r="H8" i="18"/>
  <c r="C9" i="18"/>
  <c r="D9" i="18"/>
  <c r="E9" i="18"/>
  <c r="F9" i="18"/>
  <c r="G9" i="18"/>
  <c r="H9" i="18"/>
  <c r="C10" i="18"/>
  <c r="D10" i="18"/>
  <c r="E10" i="18"/>
  <c r="F10" i="18"/>
  <c r="G10" i="18"/>
  <c r="H10" i="18"/>
  <c r="C11" i="18"/>
  <c r="D11" i="18"/>
  <c r="E11" i="18"/>
  <c r="F11" i="18"/>
  <c r="G11" i="18"/>
  <c r="H11" i="18"/>
  <c r="C12" i="18"/>
  <c r="D12" i="18"/>
  <c r="E12" i="18"/>
  <c r="F12" i="18"/>
  <c r="G12" i="18"/>
  <c r="H12" i="18"/>
  <c r="C13" i="18"/>
  <c r="D13" i="18"/>
  <c r="E13" i="18"/>
  <c r="F13" i="18"/>
  <c r="G13" i="18"/>
  <c r="H13" i="18"/>
  <c r="D7" i="18"/>
  <c r="E7" i="18"/>
  <c r="F7" i="18"/>
  <c r="G7" i="18"/>
  <c r="H7" i="18"/>
  <c r="C7" i="18"/>
  <c r="L29" i="17"/>
  <c r="M29" i="17"/>
  <c r="N29" i="17"/>
  <c r="O29" i="17"/>
  <c r="P29" i="17"/>
  <c r="Q29" i="17"/>
  <c r="L30" i="17"/>
  <c r="M30" i="17"/>
  <c r="N30" i="17"/>
  <c r="O30" i="17"/>
  <c r="P30" i="17"/>
  <c r="Q30" i="17"/>
  <c r="L31" i="17"/>
  <c r="M31" i="17"/>
  <c r="N31" i="17"/>
  <c r="O31" i="17"/>
  <c r="P31" i="17"/>
  <c r="Q31" i="17"/>
  <c r="L32" i="17"/>
  <c r="M32" i="17"/>
  <c r="N32" i="17"/>
  <c r="O32" i="17"/>
  <c r="P32" i="17"/>
  <c r="Q32" i="17"/>
  <c r="L33" i="17"/>
  <c r="M33" i="17"/>
  <c r="N33" i="17"/>
  <c r="O33" i="17"/>
  <c r="P33" i="17"/>
  <c r="Q33" i="17"/>
  <c r="L34" i="17"/>
  <c r="M34" i="17"/>
  <c r="N34" i="17"/>
  <c r="O34" i="17"/>
  <c r="P34" i="17"/>
  <c r="Q34" i="17"/>
  <c r="M28" i="17"/>
  <c r="N28" i="17"/>
  <c r="O28" i="17"/>
  <c r="P28" i="17"/>
  <c r="Q28" i="17"/>
  <c r="L28" i="17"/>
  <c r="L19" i="17"/>
  <c r="M19" i="17"/>
  <c r="N19" i="17"/>
  <c r="O19" i="17"/>
  <c r="P19" i="17"/>
  <c r="Q19" i="17"/>
  <c r="L20" i="17"/>
  <c r="M20" i="17"/>
  <c r="N20" i="17"/>
  <c r="O20" i="17"/>
  <c r="P20" i="17"/>
  <c r="Q20" i="17"/>
  <c r="L21" i="17"/>
  <c r="M21" i="17"/>
  <c r="N21" i="17"/>
  <c r="O21" i="17"/>
  <c r="P21" i="17"/>
  <c r="Q21" i="17"/>
  <c r="L22" i="17"/>
  <c r="M22" i="17"/>
  <c r="N22" i="17"/>
  <c r="O22" i="17"/>
  <c r="P22" i="17"/>
  <c r="Q22" i="17"/>
  <c r="L23" i="17"/>
  <c r="M23" i="17"/>
  <c r="N23" i="17"/>
  <c r="O23" i="17"/>
  <c r="P23" i="17"/>
  <c r="Q23" i="17"/>
  <c r="L24" i="17"/>
  <c r="M24" i="17"/>
  <c r="N24" i="17"/>
  <c r="O24" i="17"/>
  <c r="P24" i="17"/>
  <c r="Q24" i="17"/>
  <c r="M18" i="17"/>
  <c r="N18" i="17"/>
  <c r="O18" i="17"/>
  <c r="P18" i="17"/>
  <c r="Q18" i="17"/>
  <c r="L18" i="17"/>
  <c r="L8" i="17"/>
  <c r="M8" i="17"/>
  <c r="N8" i="17"/>
  <c r="O8" i="17"/>
  <c r="P8" i="17"/>
  <c r="Q8" i="17"/>
  <c r="L9" i="17"/>
  <c r="M9" i="17"/>
  <c r="N9" i="17"/>
  <c r="O9" i="17"/>
  <c r="P9" i="17"/>
  <c r="Q9" i="17"/>
  <c r="L10" i="17"/>
  <c r="M10" i="17"/>
  <c r="N10" i="17"/>
  <c r="O10" i="17"/>
  <c r="P10" i="17"/>
  <c r="Q10" i="17"/>
  <c r="L11" i="17"/>
  <c r="M11" i="17"/>
  <c r="N11" i="17"/>
  <c r="O11" i="17"/>
  <c r="P11" i="17"/>
  <c r="Q11" i="17"/>
  <c r="L12" i="17"/>
  <c r="M12" i="17"/>
  <c r="N12" i="17"/>
  <c r="O12" i="17"/>
  <c r="P12" i="17"/>
  <c r="Q12" i="17"/>
  <c r="L13" i="17"/>
  <c r="M13" i="17"/>
  <c r="N13" i="17"/>
  <c r="O13" i="17"/>
  <c r="P13" i="17"/>
  <c r="Q13" i="17"/>
  <c r="M7" i="17"/>
  <c r="N7" i="17"/>
  <c r="O7" i="17"/>
  <c r="P7" i="17"/>
  <c r="Q7" i="17"/>
  <c r="L7" i="17"/>
  <c r="C29" i="17"/>
  <c r="D29" i="17"/>
  <c r="E29" i="17"/>
  <c r="F29" i="17"/>
  <c r="G29" i="17"/>
  <c r="H29" i="17"/>
  <c r="C30" i="17"/>
  <c r="D30" i="17"/>
  <c r="E30" i="17"/>
  <c r="F30" i="17"/>
  <c r="G30" i="17"/>
  <c r="H30" i="17"/>
  <c r="C31" i="17"/>
  <c r="D31" i="17"/>
  <c r="E31" i="17"/>
  <c r="F31" i="17"/>
  <c r="G31" i="17"/>
  <c r="H31" i="17"/>
  <c r="C32" i="17"/>
  <c r="D32" i="17"/>
  <c r="E32" i="17"/>
  <c r="F32" i="17"/>
  <c r="G32" i="17"/>
  <c r="H32" i="17"/>
  <c r="C33" i="17"/>
  <c r="D33" i="17"/>
  <c r="E33" i="17"/>
  <c r="F33" i="17"/>
  <c r="G33" i="17"/>
  <c r="H33" i="17"/>
  <c r="C34" i="17"/>
  <c r="D34" i="17"/>
  <c r="E34" i="17"/>
  <c r="F34" i="17"/>
  <c r="G34" i="17"/>
  <c r="H34" i="17"/>
  <c r="D28" i="17"/>
  <c r="E28" i="17"/>
  <c r="F28" i="17"/>
  <c r="G28" i="17"/>
  <c r="H28" i="17"/>
  <c r="C28" i="17"/>
  <c r="C19" i="17"/>
  <c r="D19" i="17"/>
  <c r="E19" i="17"/>
  <c r="F19" i="17"/>
  <c r="G19" i="17"/>
  <c r="H19" i="17"/>
  <c r="C20" i="17"/>
  <c r="D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C23" i="17"/>
  <c r="D23" i="17"/>
  <c r="E23" i="17"/>
  <c r="F23" i="17"/>
  <c r="G23" i="17"/>
  <c r="H23" i="17"/>
  <c r="C24" i="17"/>
  <c r="D24" i="17"/>
  <c r="E24" i="17"/>
  <c r="F24" i="17"/>
  <c r="G24" i="17"/>
  <c r="H24" i="17"/>
  <c r="D18" i="17"/>
  <c r="E18" i="17"/>
  <c r="F18" i="17"/>
  <c r="G18" i="17"/>
  <c r="H18" i="17"/>
  <c r="C18" i="17"/>
  <c r="C8" i="17"/>
  <c r="D8" i="17"/>
  <c r="E8" i="17"/>
  <c r="F8" i="17"/>
  <c r="G8" i="17"/>
  <c r="H8" i="17"/>
  <c r="C9" i="17"/>
  <c r="D9" i="17"/>
  <c r="E9" i="17"/>
  <c r="F9" i="17"/>
  <c r="G9" i="17"/>
  <c r="H9" i="17"/>
  <c r="C10" i="17"/>
  <c r="D10" i="17"/>
  <c r="E10" i="17"/>
  <c r="F10" i="17"/>
  <c r="G10" i="17"/>
  <c r="H10" i="17"/>
  <c r="C11" i="17"/>
  <c r="D11" i="17"/>
  <c r="E11" i="17"/>
  <c r="F11" i="17"/>
  <c r="G11" i="17"/>
  <c r="H11" i="17"/>
  <c r="C12" i="17"/>
  <c r="D12" i="17"/>
  <c r="E12" i="17"/>
  <c r="F12" i="17"/>
  <c r="G12" i="17"/>
  <c r="H12" i="17"/>
  <c r="C13" i="17"/>
  <c r="D13" i="17"/>
  <c r="E13" i="17"/>
  <c r="F13" i="17"/>
  <c r="G13" i="17"/>
  <c r="H13" i="17"/>
  <c r="D7" i="17"/>
  <c r="E7" i="17"/>
  <c r="F7" i="17"/>
  <c r="G7" i="17"/>
  <c r="H7" i="17"/>
  <c r="C7" i="17"/>
  <c r="L29" i="16"/>
  <c r="M29" i="16"/>
  <c r="N29" i="16"/>
  <c r="O29" i="16"/>
  <c r="P29" i="16"/>
  <c r="Q29" i="16"/>
  <c r="L30" i="16"/>
  <c r="M30" i="16"/>
  <c r="N30" i="16"/>
  <c r="O30" i="16"/>
  <c r="P30" i="16"/>
  <c r="Q30" i="16"/>
  <c r="L31" i="16"/>
  <c r="M31" i="16"/>
  <c r="N31" i="16"/>
  <c r="O31" i="16"/>
  <c r="P31" i="16"/>
  <c r="Q31" i="16"/>
  <c r="L32" i="16"/>
  <c r="M32" i="16"/>
  <c r="N32" i="16"/>
  <c r="O32" i="16"/>
  <c r="P32" i="16"/>
  <c r="Q32" i="16"/>
  <c r="L33" i="16"/>
  <c r="M33" i="16"/>
  <c r="N33" i="16"/>
  <c r="O33" i="16"/>
  <c r="P33" i="16"/>
  <c r="Q33" i="16"/>
  <c r="L34" i="16"/>
  <c r="M34" i="16"/>
  <c r="N34" i="16"/>
  <c r="O34" i="16"/>
  <c r="P34" i="16"/>
  <c r="Q34" i="16"/>
  <c r="M28" i="16"/>
  <c r="N28" i="16"/>
  <c r="O28" i="16"/>
  <c r="P28" i="16"/>
  <c r="Q28" i="16"/>
  <c r="L28" i="16"/>
  <c r="L19" i="16"/>
  <c r="M19" i="16"/>
  <c r="N19" i="16"/>
  <c r="O19" i="16"/>
  <c r="P19" i="16"/>
  <c r="Q19" i="16"/>
  <c r="L20" i="16"/>
  <c r="M20" i="16"/>
  <c r="N20" i="16"/>
  <c r="O20" i="16"/>
  <c r="P20" i="16"/>
  <c r="Q20" i="16"/>
  <c r="L21" i="16"/>
  <c r="M21" i="16"/>
  <c r="N21" i="16"/>
  <c r="O21" i="16"/>
  <c r="P21" i="16"/>
  <c r="Q21" i="16"/>
  <c r="L22" i="16"/>
  <c r="M22" i="16"/>
  <c r="N22" i="16"/>
  <c r="O22" i="16"/>
  <c r="P22" i="16"/>
  <c r="Q22" i="16"/>
  <c r="L23" i="16"/>
  <c r="M23" i="16"/>
  <c r="N23" i="16"/>
  <c r="O23" i="16"/>
  <c r="P23" i="16"/>
  <c r="Q23" i="16"/>
  <c r="L24" i="16"/>
  <c r="M24" i="16"/>
  <c r="N24" i="16"/>
  <c r="O24" i="16"/>
  <c r="P24" i="16"/>
  <c r="Q24" i="16"/>
  <c r="M18" i="16"/>
  <c r="N18" i="16"/>
  <c r="O18" i="16"/>
  <c r="P18" i="16"/>
  <c r="Q18" i="16"/>
  <c r="L18" i="16"/>
  <c r="L8" i="16"/>
  <c r="M8" i="16"/>
  <c r="N8" i="16"/>
  <c r="O8" i="16"/>
  <c r="P8" i="16"/>
  <c r="Q8" i="16"/>
  <c r="L9" i="16"/>
  <c r="M9" i="16"/>
  <c r="N9" i="16"/>
  <c r="O9" i="16"/>
  <c r="P9" i="16"/>
  <c r="Q9" i="16"/>
  <c r="L10" i="16"/>
  <c r="M10" i="16"/>
  <c r="N10" i="16"/>
  <c r="O10" i="16"/>
  <c r="P10" i="16"/>
  <c r="Q10" i="16"/>
  <c r="L11" i="16"/>
  <c r="M11" i="16"/>
  <c r="N11" i="16"/>
  <c r="O11" i="16"/>
  <c r="P11" i="16"/>
  <c r="Q11" i="16"/>
  <c r="L12" i="16"/>
  <c r="M12" i="16"/>
  <c r="N12" i="16"/>
  <c r="O12" i="16"/>
  <c r="P12" i="16"/>
  <c r="Q12" i="16"/>
  <c r="L13" i="16"/>
  <c r="M13" i="16"/>
  <c r="N13" i="16"/>
  <c r="O13" i="16"/>
  <c r="P13" i="16"/>
  <c r="Q13" i="16"/>
  <c r="M7" i="16"/>
  <c r="N7" i="16"/>
  <c r="O7" i="16"/>
  <c r="P7" i="16"/>
  <c r="Q7" i="16"/>
  <c r="L7" i="16"/>
  <c r="C29" i="16"/>
  <c r="D29" i="16"/>
  <c r="E29" i="16"/>
  <c r="F29" i="16"/>
  <c r="G29" i="16"/>
  <c r="H29" i="16"/>
  <c r="C30" i="16"/>
  <c r="D30" i="16"/>
  <c r="E30" i="16"/>
  <c r="F30" i="16"/>
  <c r="G30" i="16"/>
  <c r="H30" i="16"/>
  <c r="C31" i="16"/>
  <c r="D31" i="16"/>
  <c r="E31" i="16"/>
  <c r="F31" i="16"/>
  <c r="G31" i="16"/>
  <c r="H31" i="16"/>
  <c r="C32" i="16"/>
  <c r="D32" i="16"/>
  <c r="E32" i="16"/>
  <c r="F32" i="16"/>
  <c r="G32" i="16"/>
  <c r="H32" i="16"/>
  <c r="C33" i="16"/>
  <c r="D33" i="16"/>
  <c r="E33" i="16"/>
  <c r="F33" i="16"/>
  <c r="G33" i="16"/>
  <c r="H33" i="16"/>
  <c r="C34" i="16"/>
  <c r="D34" i="16"/>
  <c r="E34" i="16"/>
  <c r="F34" i="16"/>
  <c r="G34" i="16"/>
  <c r="H34" i="16"/>
  <c r="D28" i="16"/>
  <c r="E28" i="16"/>
  <c r="F28" i="16"/>
  <c r="G28" i="16"/>
  <c r="H28" i="16"/>
  <c r="C28" i="16"/>
  <c r="C19" i="16"/>
  <c r="D19" i="16"/>
  <c r="E19" i="16"/>
  <c r="F19" i="16"/>
  <c r="G19" i="16"/>
  <c r="H19" i="16"/>
  <c r="C20" i="16"/>
  <c r="D20" i="16"/>
  <c r="E20" i="16"/>
  <c r="F20" i="16"/>
  <c r="G20" i="16"/>
  <c r="H20" i="16"/>
  <c r="C21" i="16"/>
  <c r="D21" i="16"/>
  <c r="E21" i="16"/>
  <c r="F21" i="16"/>
  <c r="G21" i="16"/>
  <c r="H21" i="16"/>
  <c r="C22" i="16"/>
  <c r="D22" i="16"/>
  <c r="E22" i="16"/>
  <c r="F22" i="16"/>
  <c r="G22" i="16"/>
  <c r="H22" i="16"/>
  <c r="C23" i="16"/>
  <c r="D23" i="16"/>
  <c r="E23" i="16"/>
  <c r="F23" i="16"/>
  <c r="G23" i="16"/>
  <c r="H23" i="16"/>
  <c r="C24" i="16"/>
  <c r="D24" i="16"/>
  <c r="E24" i="16"/>
  <c r="F24" i="16"/>
  <c r="G24" i="16"/>
  <c r="H24" i="16"/>
  <c r="D18" i="16"/>
  <c r="E18" i="16"/>
  <c r="F18" i="16"/>
  <c r="G18" i="16"/>
  <c r="H18" i="16"/>
  <c r="C18" i="16"/>
  <c r="C8" i="16"/>
  <c r="D8" i="16"/>
  <c r="E8" i="16"/>
  <c r="F8" i="16"/>
  <c r="G8" i="16"/>
  <c r="H8" i="16"/>
  <c r="C9" i="16"/>
  <c r="D9" i="16"/>
  <c r="E9" i="16"/>
  <c r="F9" i="16"/>
  <c r="G9" i="16"/>
  <c r="H9" i="16"/>
  <c r="C10" i="16"/>
  <c r="D10" i="16"/>
  <c r="E10" i="16"/>
  <c r="F10" i="16"/>
  <c r="G10" i="16"/>
  <c r="H10" i="16"/>
  <c r="C11" i="16"/>
  <c r="D11" i="16"/>
  <c r="E11" i="16"/>
  <c r="F11" i="16"/>
  <c r="G11" i="16"/>
  <c r="H11" i="16"/>
  <c r="C12" i="16"/>
  <c r="D12" i="16"/>
  <c r="E12" i="16"/>
  <c r="F12" i="16"/>
  <c r="G12" i="16"/>
  <c r="H12" i="16"/>
  <c r="C13" i="16"/>
  <c r="D13" i="16"/>
  <c r="E13" i="16"/>
  <c r="F13" i="16"/>
  <c r="G13" i="16"/>
  <c r="H13" i="16"/>
  <c r="D7" i="16"/>
  <c r="E7" i="16"/>
  <c r="F7" i="16"/>
  <c r="G7" i="16"/>
  <c r="H7" i="16"/>
  <c r="C7" i="16"/>
  <c r="L29" i="15"/>
  <c r="M29" i="15"/>
  <c r="N29" i="15"/>
  <c r="O29" i="15"/>
  <c r="P29" i="15"/>
  <c r="Q29" i="15"/>
  <c r="L30" i="15"/>
  <c r="M30" i="15"/>
  <c r="N30" i="15"/>
  <c r="O30" i="15"/>
  <c r="P30" i="15"/>
  <c r="Q30" i="15"/>
  <c r="L31" i="15"/>
  <c r="M31" i="15"/>
  <c r="N31" i="15"/>
  <c r="O31" i="15"/>
  <c r="P31" i="15"/>
  <c r="Q31" i="15"/>
  <c r="L32" i="15"/>
  <c r="M32" i="15"/>
  <c r="N32" i="15"/>
  <c r="O32" i="15"/>
  <c r="P32" i="15"/>
  <c r="Q32" i="15"/>
  <c r="L33" i="15"/>
  <c r="M33" i="15"/>
  <c r="N33" i="15"/>
  <c r="O33" i="15"/>
  <c r="P33" i="15"/>
  <c r="Q33" i="15"/>
  <c r="L34" i="15"/>
  <c r="M34" i="15"/>
  <c r="N34" i="15"/>
  <c r="O34" i="15"/>
  <c r="P34" i="15"/>
  <c r="Q34" i="15"/>
  <c r="M28" i="15"/>
  <c r="N28" i="15"/>
  <c r="O28" i="15"/>
  <c r="P28" i="15"/>
  <c r="Q28" i="15"/>
  <c r="L28" i="15"/>
  <c r="L19" i="15"/>
  <c r="M19" i="15"/>
  <c r="N19" i="15"/>
  <c r="O19" i="15"/>
  <c r="P19" i="15"/>
  <c r="Q19" i="15"/>
  <c r="L20" i="15"/>
  <c r="M20" i="15"/>
  <c r="N20" i="15"/>
  <c r="O20" i="15"/>
  <c r="P20" i="15"/>
  <c r="Q20" i="15"/>
  <c r="L21" i="15"/>
  <c r="M21" i="15"/>
  <c r="N21" i="15"/>
  <c r="O21" i="15"/>
  <c r="P21" i="15"/>
  <c r="Q21" i="15"/>
  <c r="L22" i="15"/>
  <c r="M22" i="15"/>
  <c r="N22" i="15"/>
  <c r="O22" i="15"/>
  <c r="P22" i="15"/>
  <c r="Q22" i="15"/>
  <c r="L23" i="15"/>
  <c r="M23" i="15"/>
  <c r="N23" i="15"/>
  <c r="O23" i="15"/>
  <c r="P23" i="15"/>
  <c r="Q23" i="15"/>
  <c r="L24" i="15"/>
  <c r="M24" i="15"/>
  <c r="N24" i="15"/>
  <c r="O24" i="15"/>
  <c r="P24" i="15"/>
  <c r="Q24" i="15"/>
  <c r="M18" i="15"/>
  <c r="N18" i="15"/>
  <c r="O18" i="15"/>
  <c r="P18" i="15"/>
  <c r="Q18" i="15"/>
  <c r="L18" i="15"/>
  <c r="L8" i="15"/>
  <c r="M8" i="15"/>
  <c r="N8" i="15"/>
  <c r="O8" i="15"/>
  <c r="P8" i="15"/>
  <c r="Q8" i="15"/>
  <c r="L9" i="15"/>
  <c r="M9" i="15"/>
  <c r="N9" i="15"/>
  <c r="O9" i="15"/>
  <c r="P9" i="15"/>
  <c r="Q9" i="15"/>
  <c r="L10" i="15"/>
  <c r="M10" i="15"/>
  <c r="N10" i="15"/>
  <c r="O10" i="15"/>
  <c r="P10" i="15"/>
  <c r="Q10" i="15"/>
  <c r="L11" i="15"/>
  <c r="M11" i="15"/>
  <c r="N11" i="15"/>
  <c r="O11" i="15"/>
  <c r="P11" i="15"/>
  <c r="Q11" i="15"/>
  <c r="L12" i="15"/>
  <c r="M12" i="15"/>
  <c r="N12" i="15"/>
  <c r="O12" i="15"/>
  <c r="P12" i="15"/>
  <c r="Q12" i="15"/>
  <c r="L13" i="15"/>
  <c r="M13" i="15"/>
  <c r="N13" i="15"/>
  <c r="O13" i="15"/>
  <c r="P13" i="15"/>
  <c r="Q13" i="15"/>
  <c r="M7" i="15"/>
  <c r="N7" i="15"/>
  <c r="O7" i="15"/>
  <c r="P7" i="15"/>
  <c r="Q7" i="15"/>
  <c r="L7" i="15"/>
  <c r="C29" i="15"/>
  <c r="D29" i="15"/>
  <c r="E29" i="15"/>
  <c r="F29" i="15"/>
  <c r="G29" i="15"/>
  <c r="H29" i="15"/>
  <c r="C30" i="15"/>
  <c r="D30" i="15"/>
  <c r="E30" i="15"/>
  <c r="F30" i="15"/>
  <c r="G30" i="15"/>
  <c r="H30" i="15"/>
  <c r="C31" i="15"/>
  <c r="D31" i="15"/>
  <c r="E31" i="15"/>
  <c r="F31" i="15"/>
  <c r="G31" i="15"/>
  <c r="H31" i="15"/>
  <c r="C32" i="15"/>
  <c r="D32" i="15"/>
  <c r="E32" i="15"/>
  <c r="F32" i="15"/>
  <c r="G32" i="15"/>
  <c r="H32" i="15"/>
  <c r="C33" i="15"/>
  <c r="D33" i="15"/>
  <c r="E33" i="15"/>
  <c r="F33" i="15"/>
  <c r="G33" i="15"/>
  <c r="H33" i="15"/>
  <c r="C34" i="15"/>
  <c r="D34" i="15"/>
  <c r="E34" i="15"/>
  <c r="F34" i="15"/>
  <c r="G34" i="15"/>
  <c r="H34" i="15"/>
  <c r="D28" i="15"/>
  <c r="E28" i="15"/>
  <c r="F28" i="15"/>
  <c r="G28" i="15"/>
  <c r="H28" i="15"/>
  <c r="C28" i="15"/>
  <c r="C19" i="15"/>
  <c r="D19" i="15"/>
  <c r="E19" i="15"/>
  <c r="F19" i="15"/>
  <c r="G19" i="15"/>
  <c r="H19" i="15"/>
  <c r="C20" i="15"/>
  <c r="D20" i="15"/>
  <c r="E20" i="15"/>
  <c r="F20" i="15"/>
  <c r="G20" i="15"/>
  <c r="H20" i="15"/>
  <c r="C21" i="15"/>
  <c r="D21" i="15"/>
  <c r="E21" i="15"/>
  <c r="F21" i="15"/>
  <c r="G21" i="15"/>
  <c r="H21" i="15"/>
  <c r="C22" i="15"/>
  <c r="D22" i="15"/>
  <c r="E22" i="15"/>
  <c r="F22" i="15"/>
  <c r="G22" i="15"/>
  <c r="H22" i="15"/>
  <c r="C23" i="15"/>
  <c r="D23" i="15"/>
  <c r="E23" i="15"/>
  <c r="F23" i="15"/>
  <c r="G23" i="15"/>
  <c r="H23" i="15"/>
  <c r="C24" i="15"/>
  <c r="D24" i="15"/>
  <c r="E24" i="15"/>
  <c r="F24" i="15"/>
  <c r="G24" i="15"/>
  <c r="H24" i="15"/>
  <c r="D18" i="15"/>
  <c r="E18" i="15"/>
  <c r="F18" i="15"/>
  <c r="G18" i="15"/>
  <c r="H18" i="15"/>
  <c r="C18" i="15"/>
  <c r="C8" i="15"/>
  <c r="D8" i="15"/>
  <c r="E8" i="15"/>
  <c r="F8" i="15"/>
  <c r="G8" i="15"/>
  <c r="H8" i="15"/>
  <c r="C9" i="15"/>
  <c r="D9" i="15"/>
  <c r="E9" i="15"/>
  <c r="F9" i="15"/>
  <c r="G9" i="15"/>
  <c r="H9" i="15"/>
  <c r="C10" i="15"/>
  <c r="D10" i="15"/>
  <c r="E10" i="15"/>
  <c r="F10" i="15"/>
  <c r="G10" i="15"/>
  <c r="H10" i="15"/>
  <c r="C11" i="15"/>
  <c r="D11" i="15"/>
  <c r="E11" i="15"/>
  <c r="F11" i="15"/>
  <c r="G11" i="15"/>
  <c r="H11" i="15"/>
  <c r="C12" i="15"/>
  <c r="D12" i="15"/>
  <c r="E12" i="15"/>
  <c r="F12" i="15"/>
  <c r="G12" i="15"/>
  <c r="H12" i="15"/>
  <c r="C13" i="15"/>
  <c r="D13" i="15"/>
  <c r="E13" i="15"/>
  <c r="F13" i="15"/>
  <c r="G13" i="15"/>
  <c r="H13" i="15"/>
  <c r="D7" i="15"/>
  <c r="E7" i="15"/>
  <c r="F7" i="15"/>
  <c r="G7" i="15"/>
  <c r="H7" i="15"/>
  <c r="C7" i="15"/>
  <c r="L29" i="14"/>
  <c r="M29" i="14"/>
  <c r="N29" i="14"/>
  <c r="O29" i="14"/>
  <c r="P29" i="14"/>
  <c r="Q29" i="14"/>
  <c r="L30" i="14"/>
  <c r="M30" i="14"/>
  <c r="N30" i="14"/>
  <c r="O30" i="14"/>
  <c r="P30" i="14"/>
  <c r="Q30" i="14"/>
  <c r="L31" i="14"/>
  <c r="M31" i="14"/>
  <c r="N31" i="14"/>
  <c r="O31" i="14"/>
  <c r="P31" i="14"/>
  <c r="Q31" i="14"/>
  <c r="L32" i="14"/>
  <c r="M32" i="14"/>
  <c r="N32" i="14"/>
  <c r="O32" i="14"/>
  <c r="P32" i="14"/>
  <c r="Q32" i="14"/>
  <c r="L33" i="14"/>
  <c r="M33" i="14"/>
  <c r="N33" i="14"/>
  <c r="O33" i="14"/>
  <c r="P33" i="14"/>
  <c r="Q33" i="14"/>
  <c r="L34" i="14"/>
  <c r="M34" i="14"/>
  <c r="N34" i="14"/>
  <c r="O34" i="14"/>
  <c r="P34" i="14"/>
  <c r="Q34" i="14"/>
  <c r="M28" i="14"/>
  <c r="N28" i="14"/>
  <c r="O28" i="14"/>
  <c r="P28" i="14"/>
  <c r="Q28" i="14"/>
  <c r="L28" i="14"/>
  <c r="L19" i="14"/>
  <c r="M19" i="14"/>
  <c r="N19" i="14"/>
  <c r="O19" i="14"/>
  <c r="P19" i="14"/>
  <c r="Q19" i="14"/>
  <c r="L20" i="14"/>
  <c r="M20" i="14"/>
  <c r="N20" i="14"/>
  <c r="O20" i="14"/>
  <c r="P20" i="14"/>
  <c r="Q20" i="14"/>
  <c r="L21" i="14"/>
  <c r="M21" i="14"/>
  <c r="N21" i="14"/>
  <c r="O21" i="14"/>
  <c r="P21" i="14"/>
  <c r="Q21" i="14"/>
  <c r="L22" i="14"/>
  <c r="M22" i="14"/>
  <c r="N22" i="14"/>
  <c r="O22" i="14"/>
  <c r="P22" i="14"/>
  <c r="Q22" i="14"/>
  <c r="L23" i="14"/>
  <c r="M23" i="14"/>
  <c r="N23" i="14"/>
  <c r="O23" i="14"/>
  <c r="P23" i="14"/>
  <c r="Q23" i="14"/>
  <c r="L24" i="14"/>
  <c r="M24" i="14"/>
  <c r="N24" i="14"/>
  <c r="O24" i="14"/>
  <c r="P24" i="14"/>
  <c r="Q24" i="14"/>
  <c r="M18" i="14"/>
  <c r="N18" i="14"/>
  <c r="O18" i="14"/>
  <c r="P18" i="14"/>
  <c r="Q18" i="14"/>
  <c r="L18" i="14"/>
  <c r="L8" i="14"/>
  <c r="M8" i="14"/>
  <c r="N8" i="14"/>
  <c r="O8" i="14"/>
  <c r="P8" i="14"/>
  <c r="Q8" i="14"/>
  <c r="L9" i="14"/>
  <c r="M9" i="14"/>
  <c r="N9" i="14"/>
  <c r="O9" i="14"/>
  <c r="P9" i="14"/>
  <c r="Q9" i="14"/>
  <c r="L10" i="14"/>
  <c r="M10" i="14"/>
  <c r="N10" i="14"/>
  <c r="O10" i="14"/>
  <c r="P10" i="14"/>
  <c r="Q10" i="14"/>
  <c r="L11" i="14"/>
  <c r="M11" i="14"/>
  <c r="N11" i="14"/>
  <c r="O11" i="14"/>
  <c r="P11" i="14"/>
  <c r="Q11" i="14"/>
  <c r="L12" i="14"/>
  <c r="M12" i="14"/>
  <c r="N12" i="14"/>
  <c r="O12" i="14"/>
  <c r="P12" i="14"/>
  <c r="Q12" i="14"/>
  <c r="L13" i="14"/>
  <c r="M13" i="14"/>
  <c r="N13" i="14"/>
  <c r="O13" i="14"/>
  <c r="P13" i="14"/>
  <c r="Q13" i="14"/>
  <c r="M7" i="14"/>
  <c r="N7" i="14"/>
  <c r="O7" i="14"/>
  <c r="P7" i="14"/>
  <c r="Q7" i="14"/>
  <c r="L7" i="14"/>
  <c r="C40" i="14"/>
  <c r="D40" i="14"/>
  <c r="E40" i="14"/>
  <c r="F40" i="14"/>
  <c r="G40" i="14"/>
  <c r="H40" i="14"/>
  <c r="C41" i="14"/>
  <c r="D41" i="14"/>
  <c r="E41" i="14"/>
  <c r="F41" i="14"/>
  <c r="G41" i="14"/>
  <c r="H41" i="14"/>
  <c r="C42" i="14"/>
  <c r="D42" i="14"/>
  <c r="E42" i="14"/>
  <c r="F42" i="14"/>
  <c r="G42" i="14"/>
  <c r="H42" i="14"/>
  <c r="C43" i="14"/>
  <c r="D43" i="14"/>
  <c r="E43" i="14"/>
  <c r="F43" i="14"/>
  <c r="G43" i="14"/>
  <c r="H43" i="14"/>
  <c r="C44" i="14"/>
  <c r="D44" i="14"/>
  <c r="E44" i="14"/>
  <c r="F44" i="14"/>
  <c r="G44" i="14"/>
  <c r="H44" i="14"/>
  <c r="C45" i="14"/>
  <c r="D45" i="14"/>
  <c r="E45" i="14"/>
  <c r="F45" i="14"/>
  <c r="G45" i="14"/>
  <c r="H45" i="14"/>
  <c r="D39" i="14"/>
  <c r="E39" i="14"/>
  <c r="F39" i="14"/>
  <c r="G39" i="14"/>
  <c r="H39" i="14"/>
  <c r="C39" i="14"/>
  <c r="C29" i="14"/>
  <c r="D29" i="14"/>
  <c r="E29" i="14"/>
  <c r="F29" i="14"/>
  <c r="G29" i="14"/>
  <c r="H29" i="14"/>
  <c r="C30" i="14"/>
  <c r="D30" i="14"/>
  <c r="E30" i="14"/>
  <c r="F30" i="14"/>
  <c r="G30" i="14"/>
  <c r="H30" i="14"/>
  <c r="C31" i="14"/>
  <c r="D31" i="14"/>
  <c r="E31" i="14"/>
  <c r="F31" i="14"/>
  <c r="G31" i="14"/>
  <c r="H31" i="14"/>
  <c r="C32" i="14"/>
  <c r="D32" i="14"/>
  <c r="E32" i="14"/>
  <c r="F32" i="14"/>
  <c r="G32" i="14"/>
  <c r="H32" i="14"/>
  <c r="C33" i="14"/>
  <c r="D33" i="14"/>
  <c r="E33" i="14"/>
  <c r="F33" i="14"/>
  <c r="G33" i="14"/>
  <c r="H33" i="14"/>
  <c r="C34" i="14"/>
  <c r="D34" i="14"/>
  <c r="E34" i="14"/>
  <c r="F34" i="14"/>
  <c r="G34" i="14"/>
  <c r="H34" i="14"/>
  <c r="D28" i="14"/>
  <c r="E28" i="14"/>
  <c r="F28" i="14"/>
  <c r="G28" i="14"/>
  <c r="H28" i="14"/>
  <c r="C28" i="14"/>
  <c r="C19" i="14"/>
  <c r="D19" i="14"/>
  <c r="E19" i="14"/>
  <c r="F19" i="14"/>
  <c r="G19" i="14"/>
  <c r="H19" i="14"/>
  <c r="C20" i="14"/>
  <c r="D20" i="14"/>
  <c r="E20" i="14"/>
  <c r="F20" i="14"/>
  <c r="G20" i="14"/>
  <c r="H20" i="14"/>
  <c r="C21" i="14"/>
  <c r="D21" i="14"/>
  <c r="E21" i="14"/>
  <c r="F21" i="14"/>
  <c r="G21" i="14"/>
  <c r="H21" i="14"/>
  <c r="C22" i="14"/>
  <c r="D22" i="14"/>
  <c r="E22" i="14"/>
  <c r="F22" i="14"/>
  <c r="G22" i="14"/>
  <c r="H22" i="14"/>
  <c r="C23" i="14"/>
  <c r="D23" i="14"/>
  <c r="E23" i="14"/>
  <c r="F23" i="14"/>
  <c r="G23" i="14"/>
  <c r="H23" i="14"/>
  <c r="C24" i="14"/>
  <c r="D24" i="14"/>
  <c r="E24" i="14"/>
  <c r="F24" i="14"/>
  <c r="G24" i="14"/>
  <c r="H24" i="14"/>
  <c r="D18" i="14"/>
  <c r="E18" i="14"/>
  <c r="F18" i="14"/>
  <c r="G18" i="14"/>
  <c r="H18" i="14"/>
  <c r="C18" i="14"/>
  <c r="C8" i="14"/>
  <c r="D8" i="14"/>
  <c r="E8" i="14"/>
  <c r="F8" i="14"/>
  <c r="G8" i="14"/>
  <c r="H8" i="14"/>
  <c r="C9" i="14"/>
  <c r="D9" i="14"/>
  <c r="E9" i="14"/>
  <c r="F9" i="14"/>
  <c r="G9" i="14"/>
  <c r="H9" i="14"/>
  <c r="C10" i="14"/>
  <c r="D10" i="14"/>
  <c r="E10" i="14"/>
  <c r="F10" i="14"/>
  <c r="G10" i="14"/>
  <c r="H10" i="14"/>
  <c r="C11" i="14"/>
  <c r="D11" i="14"/>
  <c r="E11" i="14"/>
  <c r="F11" i="14"/>
  <c r="G11" i="14"/>
  <c r="H11" i="14"/>
  <c r="C12" i="14"/>
  <c r="D12" i="14"/>
  <c r="E12" i="14"/>
  <c r="F12" i="14"/>
  <c r="G12" i="14"/>
  <c r="H12" i="14"/>
  <c r="C13" i="14"/>
  <c r="D13" i="14"/>
  <c r="E13" i="14"/>
  <c r="F13" i="14"/>
  <c r="G13" i="14"/>
  <c r="H13" i="14"/>
  <c r="D7" i="14"/>
  <c r="E7" i="14"/>
  <c r="F7" i="14"/>
  <c r="G7" i="14"/>
  <c r="H7" i="14"/>
  <c r="C7" i="14"/>
  <c r="L29" i="13"/>
  <c r="M29" i="13"/>
  <c r="N29" i="13"/>
  <c r="O29" i="13"/>
  <c r="P29" i="13"/>
  <c r="Q29" i="13"/>
  <c r="L30" i="13"/>
  <c r="M30" i="13"/>
  <c r="N30" i="13"/>
  <c r="O30" i="13"/>
  <c r="P30" i="13"/>
  <c r="Q30" i="13"/>
  <c r="L31" i="13"/>
  <c r="M31" i="13"/>
  <c r="N31" i="13"/>
  <c r="O31" i="13"/>
  <c r="P31" i="13"/>
  <c r="Q31" i="13"/>
  <c r="L32" i="13"/>
  <c r="M32" i="13"/>
  <c r="N32" i="13"/>
  <c r="O32" i="13"/>
  <c r="P32" i="13"/>
  <c r="Q32" i="13"/>
  <c r="L33" i="13"/>
  <c r="M33" i="13"/>
  <c r="N33" i="13"/>
  <c r="O33" i="13"/>
  <c r="P33" i="13"/>
  <c r="Q33" i="13"/>
  <c r="L34" i="13"/>
  <c r="M34" i="13"/>
  <c r="N34" i="13"/>
  <c r="O34" i="13"/>
  <c r="P34" i="13"/>
  <c r="Q34" i="13"/>
  <c r="M28" i="13"/>
  <c r="N28" i="13"/>
  <c r="O28" i="13"/>
  <c r="P28" i="13"/>
  <c r="Q28" i="13"/>
  <c r="L28" i="13"/>
  <c r="L19" i="13"/>
  <c r="M19" i="13"/>
  <c r="N19" i="13"/>
  <c r="O19" i="13"/>
  <c r="P19" i="13"/>
  <c r="Q19" i="13"/>
  <c r="L20" i="13"/>
  <c r="M20" i="13"/>
  <c r="N20" i="13"/>
  <c r="O20" i="13"/>
  <c r="P20" i="13"/>
  <c r="Q20" i="13"/>
  <c r="L21" i="13"/>
  <c r="M21" i="13"/>
  <c r="N21" i="13"/>
  <c r="O21" i="13"/>
  <c r="P21" i="13"/>
  <c r="Q21" i="13"/>
  <c r="L22" i="13"/>
  <c r="M22" i="13"/>
  <c r="N22" i="13"/>
  <c r="O22" i="13"/>
  <c r="P22" i="13"/>
  <c r="Q22" i="13"/>
  <c r="L23" i="13"/>
  <c r="M23" i="13"/>
  <c r="N23" i="13"/>
  <c r="O23" i="13"/>
  <c r="P23" i="13"/>
  <c r="Q23" i="13"/>
  <c r="L24" i="13"/>
  <c r="M24" i="13"/>
  <c r="N24" i="13"/>
  <c r="O24" i="13"/>
  <c r="P24" i="13"/>
  <c r="Q24" i="13"/>
  <c r="M18" i="13"/>
  <c r="N18" i="13"/>
  <c r="O18" i="13"/>
  <c r="P18" i="13"/>
  <c r="Q18" i="13"/>
  <c r="L18" i="13"/>
  <c r="L8" i="13"/>
  <c r="M8" i="13"/>
  <c r="N8" i="13"/>
  <c r="O8" i="13"/>
  <c r="P8" i="13"/>
  <c r="Q8" i="13"/>
  <c r="L9" i="13"/>
  <c r="M9" i="13"/>
  <c r="N9" i="13"/>
  <c r="O9" i="13"/>
  <c r="P9" i="13"/>
  <c r="Q9" i="13"/>
  <c r="L10" i="13"/>
  <c r="M10" i="13"/>
  <c r="N10" i="13"/>
  <c r="O10" i="13"/>
  <c r="P10" i="13"/>
  <c r="Q10" i="13"/>
  <c r="L11" i="13"/>
  <c r="M11" i="13"/>
  <c r="N11" i="13"/>
  <c r="O11" i="13"/>
  <c r="P11" i="13"/>
  <c r="Q11" i="13"/>
  <c r="L12" i="13"/>
  <c r="M12" i="13"/>
  <c r="N12" i="13"/>
  <c r="O12" i="13"/>
  <c r="P12" i="13"/>
  <c r="Q12" i="13"/>
  <c r="L13" i="13"/>
  <c r="M13" i="13"/>
  <c r="N13" i="13"/>
  <c r="O13" i="13"/>
  <c r="P13" i="13"/>
  <c r="Q13" i="13"/>
  <c r="M7" i="13"/>
  <c r="N7" i="13"/>
  <c r="O7" i="13"/>
  <c r="P7" i="13"/>
  <c r="Q7" i="13"/>
  <c r="L7" i="13"/>
  <c r="C40" i="13"/>
  <c r="D40" i="13"/>
  <c r="E40" i="13"/>
  <c r="F40" i="13"/>
  <c r="G40" i="13"/>
  <c r="H40" i="13"/>
  <c r="C41" i="13"/>
  <c r="D41" i="13"/>
  <c r="E41" i="13"/>
  <c r="F41" i="13"/>
  <c r="G41" i="13"/>
  <c r="H41" i="13"/>
  <c r="C42" i="13"/>
  <c r="D42" i="13"/>
  <c r="E42" i="13"/>
  <c r="F42" i="13"/>
  <c r="G42" i="13"/>
  <c r="H42" i="13"/>
  <c r="C43" i="13"/>
  <c r="D43" i="13"/>
  <c r="E43" i="13"/>
  <c r="F43" i="13"/>
  <c r="G43" i="13"/>
  <c r="H43" i="13"/>
  <c r="C44" i="13"/>
  <c r="D44" i="13"/>
  <c r="E44" i="13"/>
  <c r="F44" i="13"/>
  <c r="G44" i="13"/>
  <c r="H44" i="13"/>
  <c r="C45" i="13"/>
  <c r="D45" i="13"/>
  <c r="E45" i="13"/>
  <c r="F45" i="13"/>
  <c r="G45" i="13"/>
  <c r="H45" i="13"/>
  <c r="D39" i="13"/>
  <c r="E39" i="13"/>
  <c r="F39" i="13"/>
  <c r="G39" i="13"/>
  <c r="H39" i="13"/>
  <c r="C39" i="13"/>
  <c r="C29" i="13"/>
  <c r="D29" i="13"/>
  <c r="E29" i="13"/>
  <c r="F29" i="13"/>
  <c r="G29" i="13"/>
  <c r="H29" i="13"/>
  <c r="C30" i="13"/>
  <c r="D30" i="13"/>
  <c r="E30" i="13"/>
  <c r="F30" i="13"/>
  <c r="G30" i="13"/>
  <c r="H30" i="13"/>
  <c r="C31" i="13"/>
  <c r="D31" i="13"/>
  <c r="E31" i="13"/>
  <c r="F31" i="13"/>
  <c r="G31" i="13"/>
  <c r="H31" i="13"/>
  <c r="C32" i="13"/>
  <c r="D32" i="13"/>
  <c r="E32" i="13"/>
  <c r="F32" i="13"/>
  <c r="G32" i="13"/>
  <c r="H32" i="13"/>
  <c r="C33" i="13"/>
  <c r="D33" i="13"/>
  <c r="E33" i="13"/>
  <c r="F33" i="13"/>
  <c r="G33" i="13"/>
  <c r="H33" i="13"/>
  <c r="C34" i="13"/>
  <c r="D34" i="13"/>
  <c r="E34" i="13"/>
  <c r="F34" i="13"/>
  <c r="G34" i="13"/>
  <c r="H34" i="13"/>
  <c r="D28" i="13"/>
  <c r="E28" i="13"/>
  <c r="F28" i="13"/>
  <c r="G28" i="13"/>
  <c r="H28" i="13"/>
  <c r="C28" i="13"/>
  <c r="C19" i="13"/>
  <c r="D19" i="13"/>
  <c r="E19" i="13"/>
  <c r="F19" i="13"/>
  <c r="G19" i="13"/>
  <c r="H19" i="13"/>
  <c r="C20" i="13"/>
  <c r="D20" i="13"/>
  <c r="E20" i="13"/>
  <c r="F20" i="13"/>
  <c r="G20" i="13"/>
  <c r="H20" i="13"/>
  <c r="C21" i="13"/>
  <c r="D21" i="13"/>
  <c r="E21" i="13"/>
  <c r="F21" i="13"/>
  <c r="G21" i="13"/>
  <c r="H21" i="13"/>
  <c r="C22" i="13"/>
  <c r="D22" i="13"/>
  <c r="E22" i="13"/>
  <c r="F22" i="13"/>
  <c r="G22" i="13"/>
  <c r="H22" i="13"/>
  <c r="C23" i="13"/>
  <c r="D23" i="13"/>
  <c r="E23" i="13"/>
  <c r="F23" i="13"/>
  <c r="G23" i="13"/>
  <c r="H23" i="13"/>
  <c r="C24" i="13"/>
  <c r="D24" i="13"/>
  <c r="E24" i="13"/>
  <c r="F24" i="13"/>
  <c r="G24" i="13"/>
  <c r="H24" i="13"/>
  <c r="D18" i="13"/>
  <c r="E18" i="13"/>
  <c r="F18" i="13"/>
  <c r="G18" i="13"/>
  <c r="H18" i="13"/>
  <c r="C18" i="13"/>
  <c r="C8" i="13"/>
  <c r="D8" i="13"/>
  <c r="E8" i="13"/>
  <c r="F8" i="13"/>
  <c r="G8" i="13"/>
  <c r="H8" i="13"/>
  <c r="C9" i="13"/>
  <c r="D9" i="13"/>
  <c r="E9" i="13"/>
  <c r="F9" i="13"/>
  <c r="G9" i="13"/>
  <c r="H9" i="13"/>
  <c r="C10" i="13"/>
  <c r="D10" i="13"/>
  <c r="E10" i="13"/>
  <c r="F10" i="13"/>
  <c r="G10" i="13"/>
  <c r="H10" i="13"/>
  <c r="C11" i="13"/>
  <c r="D11" i="13"/>
  <c r="E11" i="13"/>
  <c r="F11" i="13"/>
  <c r="G11" i="13"/>
  <c r="H11" i="13"/>
  <c r="C12" i="13"/>
  <c r="D12" i="13"/>
  <c r="E12" i="13"/>
  <c r="F12" i="13"/>
  <c r="G12" i="13"/>
  <c r="H12" i="13"/>
  <c r="C13" i="13"/>
  <c r="D13" i="13"/>
  <c r="E13" i="13"/>
  <c r="F13" i="13"/>
  <c r="G13" i="13"/>
  <c r="H13" i="13"/>
  <c r="D7" i="13"/>
  <c r="E7" i="13"/>
  <c r="F7" i="13"/>
  <c r="G7" i="13"/>
  <c r="H7" i="13"/>
  <c r="C7" i="13"/>
  <c r="F13" i="12"/>
  <c r="E13" i="12"/>
  <c r="G13" i="12" s="1"/>
  <c r="H13" i="12" s="1"/>
  <c r="D13" i="12"/>
  <c r="C13" i="12"/>
  <c r="F12" i="12"/>
  <c r="E12" i="12"/>
  <c r="G12" i="12" s="1"/>
  <c r="H12" i="12" s="1"/>
  <c r="D12" i="12"/>
  <c r="C12" i="12"/>
  <c r="F11" i="12"/>
  <c r="E11" i="12"/>
  <c r="G11" i="12" s="1"/>
  <c r="H11" i="12" s="1"/>
  <c r="D11" i="12"/>
  <c r="C11" i="12"/>
  <c r="G10" i="12"/>
  <c r="H10" i="12" s="1"/>
  <c r="G9" i="12"/>
  <c r="H9" i="12" s="1"/>
  <c r="G8" i="12"/>
  <c r="H8" i="12" s="1"/>
  <c r="G7" i="12"/>
  <c r="H7" i="12" s="1"/>
  <c r="F24" i="12"/>
  <c r="E24" i="12"/>
  <c r="G24" i="12" s="1"/>
  <c r="H24" i="12" s="1"/>
  <c r="D24" i="12"/>
  <c r="C24" i="12"/>
  <c r="F23" i="12"/>
  <c r="E23" i="12"/>
  <c r="G23" i="12" s="1"/>
  <c r="H23" i="12" s="1"/>
  <c r="D23" i="12"/>
  <c r="C23" i="12"/>
  <c r="F22" i="12"/>
  <c r="E22" i="12"/>
  <c r="G22" i="12" s="1"/>
  <c r="H22" i="12" s="1"/>
  <c r="D22" i="12"/>
  <c r="C22" i="12"/>
  <c r="G21" i="12"/>
  <c r="H21" i="12" s="1"/>
  <c r="G20" i="12"/>
  <c r="H20" i="12" s="1"/>
  <c r="G19" i="12"/>
  <c r="H19" i="12" s="1"/>
  <c r="G18" i="12"/>
  <c r="H18" i="12" s="1"/>
  <c r="O13" i="12"/>
  <c r="N13" i="12"/>
  <c r="P13" i="12" s="1"/>
  <c r="Q13" i="12" s="1"/>
  <c r="M13" i="12"/>
  <c r="L13" i="12"/>
  <c r="O12" i="12"/>
  <c r="N12" i="12"/>
  <c r="P12" i="12" s="1"/>
  <c r="Q12" i="12" s="1"/>
  <c r="M12" i="12"/>
  <c r="L12" i="12"/>
  <c r="O11" i="12"/>
  <c r="N11" i="12"/>
  <c r="P11" i="12" s="1"/>
  <c r="Q11" i="12" s="1"/>
  <c r="M11" i="12"/>
  <c r="L11" i="12"/>
  <c r="P10" i="12"/>
  <c r="Q10" i="12" s="1"/>
  <c r="P9" i="12"/>
  <c r="Q9" i="12" s="1"/>
  <c r="P8" i="12"/>
  <c r="Q8" i="12" s="1"/>
  <c r="P7" i="12"/>
  <c r="Q7" i="12" s="1"/>
  <c r="O24" i="12"/>
  <c r="N24" i="12"/>
  <c r="P24" i="12" s="1"/>
  <c r="Q24" i="12" s="1"/>
  <c r="M24" i="12"/>
  <c r="L24" i="12"/>
  <c r="O23" i="12"/>
  <c r="N23" i="12"/>
  <c r="P23" i="12" s="1"/>
  <c r="Q23" i="12" s="1"/>
  <c r="M23" i="12"/>
  <c r="L23" i="12"/>
  <c r="O22" i="12"/>
  <c r="N22" i="12"/>
  <c r="P22" i="12" s="1"/>
  <c r="Q22" i="12" s="1"/>
  <c r="M22" i="12"/>
  <c r="L22" i="12"/>
  <c r="P21" i="12"/>
  <c r="Q21" i="12" s="1"/>
  <c r="P20" i="12"/>
  <c r="Q20" i="12" s="1"/>
  <c r="P19" i="12"/>
  <c r="Q19" i="12" s="1"/>
  <c r="P18" i="12"/>
  <c r="Q18" i="12" s="1"/>
  <c r="O34" i="12"/>
  <c r="N34" i="12"/>
  <c r="P34" i="12" s="1"/>
  <c r="Q34" i="12" s="1"/>
  <c r="M34" i="12"/>
  <c r="L34" i="12"/>
  <c r="O33" i="12"/>
  <c r="N33" i="12"/>
  <c r="P33" i="12" s="1"/>
  <c r="Q33" i="12" s="1"/>
  <c r="M33" i="12"/>
  <c r="L33" i="12"/>
  <c r="O32" i="12"/>
  <c r="N32" i="12"/>
  <c r="P32" i="12" s="1"/>
  <c r="Q32" i="12" s="1"/>
  <c r="M32" i="12"/>
  <c r="L32" i="12"/>
  <c r="P31" i="12"/>
  <c r="Q31" i="12" s="1"/>
  <c r="P30" i="12"/>
  <c r="Q30" i="12" s="1"/>
  <c r="P29" i="12"/>
  <c r="Q29" i="12" s="1"/>
  <c r="P28" i="12"/>
  <c r="Q28" i="12" s="1"/>
  <c r="O34" i="11"/>
  <c r="N34" i="11"/>
  <c r="P34" i="11" s="1"/>
  <c r="Q34" i="11" s="1"/>
  <c r="M34" i="11"/>
  <c r="L34" i="11"/>
  <c r="O33" i="11"/>
  <c r="N33" i="11"/>
  <c r="P33" i="11" s="1"/>
  <c r="Q33" i="11" s="1"/>
  <c r="M33" i="11"/>
  <c r="L33" i="11"/>
  <c r="O32" i="11"/>
  <c r="N32" i="11"/>
  <c r="P32" i="11" s="1"/>
  <c r="Q32" i="11" s="1"/>
  <c r="M32" i="11"/>
  <c r="L32" i="11"/>
  <c r="P31" i="11"/>
  <c r="Q31" i="11" s="1"/>
  <c r="P30" i="11"/>
  <c r="Q30" i="11" s="1"/>
  <c r="P29" i="11"/>
  <c r="Q29" i="11" s="1"/>
  <c r="P28" i="11"/>
  <c r="Q28" i="11" s="1"/>
  <c r="O24" i="11"/>
  <c r="N24" i="11"/>
  <c r="P24" i="11" s="1"/>
  <c r="Q24" i="11" s="1"/>
  <c r="M24" i="11"/>
  <c r="L24" i="11"/>
  <c r="O23" i="11"/>
  <c r="N23" i="11"/>
  <c r="P23" i="11" s="1"/>
  <c r="Q23" i="11" s="1"/>
  <c r="M23" i="11"/>
  <c r="L23" i="11"/>
  <c r="O22" i="11"/>
  <c r="N22" i="11"/>
  <c r="P22" i="11" s="1"/>
  <c r="Q22" i="11" s="1"/>
  <c r="M22" i="11"/>
  <c r="L22" i="11"/>
  <c r="P21" i="11"/>
  <c r="Q21" i="11" s="1"/>
  <c r="P20" i="11"/>
  <c r="Q20" i="11" s="1"/>
  <c r="P19" i="11"/>
  <c r="Q19" i="11" s="1"/>
  <c r="P18" i="11"/>
  <c r="Q18" i="11" s="1"/>
  <c r="O13" i="11"/>
  <c r="N13" i="11"/>
  <c r="P13" i="11" s="1"/>
  <c r="Q13" i="11" s="1"/>
  <c r="M13" i="11"/>
  <c r="L13" i="11"/>
  <c r="O12" i="11"/>
  <c r="N12" i="11"/>
  <c r="P12" i="11" s="1"/>
  <c r="Q12" i="11" s="1"/>
  <c r="M12" i="11"/>
  <c r="L12" i="11"/>
  <c r="O11" i="11"/>
  <c r="N11" i="11"/>
  <c r="P11" i="11" s="1"/>
  <c r="Q11" i="11" s="1"/>
  <c r="M11" i="11"/>
  <c r="L11" i="11"/>
  <c r="P10" i="11"/>
  <c r="Q10" i="11" s="1"/>
  <c r="P9" i="11"/>
  <c r="Q9" i="11" s="1"/>
  <c r="P8" i="11"/>
  <c r="Q8" i="11" s="1"/>
  <c r="P7" i="11"/>
  <c r="Q7" i="11" s="1"/>
  <c r="F24" i="11"/>
  <c r="E24" i="11"/>
  <c r="G24" i="11" s="1"/>
  <c r="H24" i="11" s="1"/>
  <c r="D24" i="11"/>
  <c r="C24" i="11"/>
  <c r="F23" i="11"/>
  <c r="E23" i="11"/>
  <c r="G23" i="11" s="1"/>
  <c r="H23" i="11" s="1"/>
  <c r="D23" i="11"/>
  <c r="C23" i="11"/>
  <c r="F22" i="11"/>
  <c r="E22" i="11"/>
  <c r="G22" i="11" s="1"/>
  <c r="H22" i="11" s="1"/>
  <c r="D22" i="11"/>
  <c r="C22" i="11"/>
  <c r="G21" i="11"/>
  <c r="H21" i="11" s="1"/>
  <c r="G20" i="11"/>
  <c r="H20" i="11" s="1"/>
  <c r="G19" i="11"/>
  <c r="H19" i="11" s="1"/>
  <c r="G18" i="11"/>
  <c r="H18" i="11" s="1"/>
  <c r="F13" i="11"/>
  <c r="E13" i="11"/>
  <c r="G13" i="11" s="1"/>
  <c r="H13" i="11" s="1"/>
  <c r="D13" i="11"/>
  <c r="C13" i="11"/>
  <c r="F12" i="11"/>
  <c r="E12" i="11"/>
  <c r="G12" i="11" s="1"/>
  <c r="H12" i="11" s="1"/>
  <c r="D12" i="11"/>
  <c r="C12" i="11"/>
  <c r="F11" i="11"/>
  <c r="E11" i="11"/>
  <c r="G11" i="11" s="1"/>
  <c r="H11" i="11" s="1"/>
  <c r="D11" i="11"/>
  <c r="C11" i="11"/>
  <c r="G10" i="11"/>
  <c r="H10" i="11" s="1"/>
  <c r="G9" i="11"/>
  <c r="H9" i="11" s="1"/>
  <c r="G8" i="11"/>
  <c r="H8" i="11" s="1"/>
  <c r="G7" i="11"/>
  <c r="H7" i="11" s="1"/>
  <c r="L29" i="10" l="1"/>
  <c r="M29" i="10"/>
  <c r="N29" i="10"/>
  <c r="O29" i="10"/>
  <c r="P29" i="10"/>
  <c r="Q29" i="10"/>
  <c r="L30" i="10"/>
  <c r="M30" i="10"/>
  <c r="N30" i="10"/>
  <c r="O30" i="10"/>
  <c r="P30" i="10"/>
  <c r="Q30" i="10"/>
  <c r="L31" i="10"/>
  <c r="M31" i="10"/>
  <c r="N31" i="10"/>
  <c r="O31" i="10"/>
  <c r="P31" i="10"/>
  <c r="Q31" i="10"/>
  <c r="L32" i="10"/>
  <c r="M32" i="10"/>
  <c r="N32" i="10"/>
  <c r="O32" i="10"/>
  <c r="P32" i="10"/>
  <c r="Q32" i="10"/>
  <c r="L33" i="10"/>
  <c r="M33" i="10"/>
  <c r="N33" i="10"/>
  <c r="O33" i="10"/>
  <c r="P33" i="10"/>
  <c r="Q33" i="10"/>
  <c r="L34" i="10"/>
  <c r="M34" i="10"/>
  <c r="N34" i="10"/>
  <c r="O34" i="10"/>
  <c r="P34" i="10"/>
  <c r="Q34" i="10"/>
  <c r="M28" i="10"/>
  <c r="N28" i="10"/>
  <c r="O28" i="10"/>
  <c r="P28" i="10"/>
  <c r="Q28" i="10"/>
  <c r="L28" i="10"/>
  <c r="L19" i="10"/>
  <c r="M19" i="10"/>
  <c r="N19" i="10"/>
  <c r="O19" i="10"/>
  <c r="P19" i="10"/>
  <c r="Q19" i="10"/>
  <c r="L20" i="10"/>
  <c r="M20" i="10"/>
  <c r="N20" i="10"/>
  <c r="O20" i="10"/>
  <c r="P20" i="10"/>
  <c r="Q20" i="10"/>
  <c r="L21" i="10"/>
  <c r="M21" i="10"/>
  <c r="N21" i="10"/>
  <c r="O21" i="10"/>
  <c r="P21" i="10"/>
  <c r="Q21" i="10"/>
  <c r="L22" i="10"/>
  <c r="M22" i="10"/>
  <c r="N22" i="10"/>
  <c r="O22" i="10"/>
  <c r="P22" i="10"/>
  <c r="Q22" i="10"/>
  <c r="L23" i="10"/>
  <c r="M23" i="10"/>
  <c r="N23" i="10"/>
  <c r="O23" i="10"/>
  <c r="P23" i="10"/>
  <c r="Q23" i="10"/>
  <c r="L24" i="10"/>
  <c r="M24" i="10"/>
  <c r="N24" i="10"/>
  <c r="O24" i="10"/>
  <c r="P24" i="10"/>
  <c r="Q24" i="10"/>
  <c r="M18" i="10"/>
  <c r="N18" i="10"/>
  <c r="O18" i="10"/>
  <c r="P18" i="10"/>
  <c r="Q18" i="10"/>
  <c r="L18" i="10"/>
  <c r="L8" i="10"/>
  <c r="M8" i="10"/>
  <c r="N8" i="10"/>
  <c r="O8" i="10"/>
  <c r="P8" i="10"/>
  <c r="Q8" i="10"/>
  <c r="L9" i="10"/>
  <c r="M9" i="10"/>
  <c r="N9" i="10"/>
  <c r="O9" i="10"/>
  <c r="P9" i="10"/>
  <c r="Q9" i="10"/>
  <c r="L10" i="10"/>
  <c r="M10" i="10"/>
  <c r="N10" i="10"/>
  <c r="O10" i="10"/>
  <c r="P10" i="10"/>
  <c r="Q10" i="10"/>
  <c r="L11" i="10"/>
  <c r="M11" i="10"/>
  <c r="N11" i="10"/>
  <c r="O11" i="10"/>
  <c r="P11" i="10"/>
  <c r="Q11" i="10"/>
  <c r="L12" i="10"/>
  <c r="M12" i="10"/>
  <c r="N12" i="10"/>
  <c r="O12" i="10"/>
  <c r="P12" i="10"/>
  <c r="Q12" i="10"/>
  <c r="L13" i="10"/>
  <c r="M13" i="10"/>
  <c r="N13" i="10"/>
  <c r="O13" i="10"/>
  <c r="P13" i="10"/>
  <c r="Q13" i="10"/>
  <c r="M7" i="10"/>
  <c r="N7" i="10"/>
  <c r="O7" i="10"/>
  <c r="P7" i="10"/>
  <c r="Q7" i="10"/>
  <c r="L7" i="10"/>
  <c r="C29" i="10"/>
  <c r="D29" i="10"/>
  <c r="E29" i="10"/>
  <c r="F29" i="10"/>
  <c r="G29" i="10"/>
  <c r="H29" i="10"/>
  <c r="C30" i="10"/>
  <c r="D30" i="10"/>
  <c r="E30" i="10"/>
  <c r="F30" i="10"/>
  <c r="G30" i="10"/>
  <c r="H30" i="10"/>
  <c r="C31" i="10"/>
  <c r="D31" i="10"/>
  <c r="E31" i="10"/>
  <c r="F31" i="10"/>
  <c r="G31" i="10"/>
  <c r="H31" i="10"/>
  <c r="C32" i="10"/>
  <c r="D32" i="10"/>
  <c r="E32" i="10"/>
  <c r="F32" i="10"/>
  <c r="G32" i="10"/>
  <c r="H32" i="10"/>
  <c r="C33" i="10"/>
  <c r="D33" i="10"/>
  <c r="E33" i="10"/>
  <c r="F33" i="10"/>
  <c r="G33" i="10"/>
  <c r="H33" i="10"/>
  <c r="C34" i="10"/>
  <c r="D34" i="10"/>
  <c r="E34" i="10"/>
  <c r="F34" i="10"/>
  <c r="G34" i="10"/>
  <c r="H34" i="10"/>
  <c r="D28" i="10"/>
  <c r="E28" i="10"/>
  <c r="F28" i="10"/>
  <c r="G28" i="10"/>
  <c r="H28" i="10"/>
  <c r="C28" i="10"/>
  <c r="C19" i="10"/>
  <c r="D19" i="10"/>
  <c r="E19" i="10"/>
  <c r="F19" i="10"/>
  <c r="G19" i="10"/>
  <c r="H19" i="10"/>
  <c r="C20" i="10"/>
  <c r="D20" i="10"/>
  <c r="E20" i="10"/>
  <c r="F20" i="10"/>
  <c r="G20" i="10"/>
  <c r="H20" i="10"/>
  <c r="C21" i="10"/>
  <c r="D21" i="10"/>
  <c r="E21" i="10"/>
  <c r="F21" i="10"/>
  <c r="G21" i="10"/>
  <c r="H21" i="10"/>
  <c r="C22" i="10"/>
  <c r="D22" i="10"/>
  <c r="E22" i="10"/>
  <c r="F22" i="10"/>
  <c r="G22" i="10"/>
  <c r="H22" i="10"/>
  <c r="C23" i="10"/>
  <c r="D23" i="10"/>
  <c r="E23" i="10"/>
  <c r="F23" i="10"/>
  <c r="G23" i="10"/>
  <c r="H23" i="10"/>
  <c r="C24" i="10"/>
  <c r="D24" i="10"/>
  <c r="E24" i="10"/>
  <c r="F24" i="10"/>
  <c r="G24" i="10"/>
  <c r="H24" i="10"/>
  <c r="D18" i="10"/>
  <c r="E18" i="10"/>
  <c r="F18" i="10"/>
  <c r="G18" i="10"/>
  <c r="H18" i="10"/>
  <c r="C18" i="10"/>
  <c r="C8" i="10"/>
  <c r="D8" i="10"/>
  <c r="E8" i="10"/>
  <c r="F8" i="10"/>
  <c r="G8" i="10"/>
  <c r="H8" i="10"/>
  <c r="C9" i="10"/>
  <c r="D9" i="10"/>
  <c r="E9" i="10"/>
  <c r="F9" i="10"/>
  <c r="G9" i="10"/>
  <c r="H9" i="10"/>
  <c r="C10" i="10"/>
  <c r="D10" i="10"/>
  <c r="E10" i="10"/>
  <c r="F10" i="10"/>
  <c r="G10" i="10"/>
  <c r="H10" i="10"/>
  <c r="C11" i="10"/>
  <c r="D11" i="10"/>
  <c r="E11" i="10"/>
  <c r="F11" i="10"/>
  <c r="G11" i="10"/>
  <c r="H11" i="10"/>
  <c r="C12" i="10"/>
  <c r="D12" i="10"/>
  <c r="E12" i="10"/>
  <c r="F12" i="10"/>
  <c r="G12" i="10"/>
  <c r="H12" i="10"/>
  <c r="C13" i="10"/>
  <c r="D13" i="10"/>
  <c r="E13" i="10"/>
  <c r="F13" i="10"/>
  <c r="G13" i="10"/>
  <c r="H13" i="10"/>
  <c r="D7" i="10"/>
  <c r="E7" i="10"/>
  <c r="F7" i="10"/>
  <c r="G7" i="10"/>
  <c r="H7" i="10"/>
  <c r="C7" i="10"/>
  <c r="L29" i="9"/>
  <c r="M29" i="9"/>
  <c r="N29" i="9"/>
  <c r="O29" i="9"/>
  <c r="P29" i="9"/>
  <c r="Q29" i="9"/>
  <c r="L30" i="9"/>
  <c r="M30" i="9"/>
  <c r="N30" i="9"/>
  <c r="O30" i="9"/>
  <c r="P30" i="9"/>
  <c r="Q30" i="9"/>
  <c r="L31" i="9"/>
  <c r="M31" i="9"/>
  <c r="N31" i="9"/>
  <c r="O31" i="9"/>
  <c r="P31" i="9"/>
  <c r="Q31" i="9"/>
  <c r="L32" i="9"/>
  <c r="M32" i="9"/>
  <c r="N32" i="9"/>
  <c r="O32" i="9"/>
  <c r="P32" i="9"/>
  <c r="Q32" i="9"/>
  <c r="L33" i="9"/>
  <c r="M33" i="9"/>
  <c r="N33" i="9"/>
  <c r="O33" i="9"/>
  <c r="P33" i="9"/>
  <c r="Q33" i="9"/>
  <c r="L34" i="9"/>
  <c r="M34" i="9"/>
  <c r="N34" i="9"/>
  <c r="O34" i="9"/>
  <c r="P34" i="9"/>
  <c r="Q34" i="9"/>
  <c r="M28" i="9"/>
  <c r="N28" i="9"/>
  <c r="O28" i="9"/>
  <c r="P28" i="9"/>
  <c r="Q28" i="9"/>
  <c r="L28" i="9"/>
  <c r="L19" i="9"/>
  <c r="M19" i="9"/>
  <c r="N19" i="9"/>
  <c r="O19" i="9"/>
  <c r="P19" i="9"/>
  <c r="Q19" i="9"/>
  <c r="L20" i="9"/>
  <c r="M20" i="9"/>
  <c r="N20" i="9"/>
  <c r="O20" i="9"/>
  <c r="P20" i="9"/>
  <c r="Q20" i="9"/>
  <c r="L21" i="9"/>
  <c r="M21" i="9"/>
  <c r="N21" i="9"/>
  <c r="O21" i="9"/>
  <c r="P21" i="9"/>
  <c r="Q21" i="9"/>
  <c r="L22" i="9"/>
  <c r="M22" i="9"/>
  <c r="N22" i="9"/>
  <c r="O22" i="9"/>
  <c r="P22" i="9"/>
  <c r="Q22" i="9"/>
  <c r="L23" i="9"/>
  <c r="M23" i="9"/>
  <c r="N23" i="9"/>
  <c r="O23" i="9"/>
  <c r="P23" i="9"/>
  <c r="Q23" i="9"/>
  <c r="L24" i="9"/>
  <c r="M24" i="9"/>
  <c r="N24" i="9"/>
  <c r="O24" i="9"/>
  <c r="P24" i="9"/>
  <c r="Q24" i="9"/>
  <c r="M18" i="9"/>
  <c r="N18" i="9"/>
  <c r="O18" i="9"/>
  <c r="P18" i="9"/>
  <c r="Q18" i="9"/>
  <c r="L18" i="9"/>
  <c r="L8" i="9"/>
  <c r="M8" i="9"/>
  <c r="N8" i="9"/>
  <c r="O8" i="9"/>
  <c r="P8" i="9"/>
  <c r="Q8" i="9"/>
  <c r="L9" i="9"/>
  <c r="M9" i="9"/>
  <c r="N9" i="9"/>
  <c r="O9" i="9"/>
  <c r="P9" i="9"/>
  <c r="Q9" i="9"/>
  <c r="L10" i="9"/>
  <c r="M10" i="9"/>
  <c r="N10" i="9"/>
  <c r="O10" i="9"/>
  <c r="P10" i="9"/>
  <c r="Q10" i="9"/>
  <c r="L11" i="9"/>
  <c r="M11" i="9"/>
  <c r="N11" i="9"/>
  <c r="O11" i="9"/>
  <c r="P11" i="9"/>
  <c r="Q11" i="9"/>
  <c r="L12" i="9"/>
  <c r="M12" i="9"/>
  <c r="N12" i="9"/>
  <c r="O12" i="9"/>
  <c r="P12" i="9"/>
  <c r="Q12" i="9"/>
  <c r="L13" i="9"/>
  <c r="M13" i="9"/>
  <c r="N13" i="9"/>
  <c r="O13" i="9"/>
  <c r="P13" i="9"/>
  <c r="Q13" i="9"/>
  <c r="M7" i="9"/>
  <c r="N7" i="9"/>
  <c r="O7" i="9"/>
  <c r="P7" i="9"/>
  <c r="Q7" i="9"/>
  <c r="L7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D28" i="9"/>
  <c r="E28" i="9"/>
  <c r="F28" i="9"/>
  <c r="G28" i="9"/>
  <c r="H28" i="9"/>
  <c r="C2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D18" i="9"/>
  <c r="E18" i="9"/>
  <c r="F18" i="9"/>
  <c r="G18" i="9"/>
  <c r="H18" i="9"/>
  <c r="C18" i="9"/>
  <c r="C8" i="9"/>
  <c r="D8" i="9"/>
  <c r="E8" i="9"/>
  <c r="F8" i="9"/>
  <c r="G8" i="9"/>
  <c r="H8" i="9"/>
  <c r="C9" i="9"/>
  <c r="D9" i="9"/>
  <c r="E9" i="9"/>
  <c r="F9" i="9"/>
  <c r="G9" i="9"/>
  <c r="H9" i="9"/>
  <c r="C10" i="9"/>
  <c r="D10" i="9"/>
  <c r="E10" i="9"/>
  <c r="F10" i="9"/>
  <c r="G10" i="9"/>
  <c r="H10" i="9"/>
  <c r="C11" i="9"/>
  <c r="D11" i="9"/>
  <c r="E11" i="9"/>
  <c r="F11" i="9"/>
  <c r="G11" i="9"/>
  <c r="H11" i="9"/>
  <c r="C12" i="9"/>
  <c r="D12" i="9"/>
  <c r="E12" i="9"/>
  <c r="F12" i="9"/>
  <c r="G12" i="9"/>
  <c r="H12" i="9"/>
  <c r="C13" i="9"/>
  <c r="D13" i="9"/>
  <c r="E13" i="9"/>
  <c r="F13" i="9"/>
  <c r="G13" i="9"/>
  <c r="H13" i="9"/>
  <c r="D7" i="9"/>
  <c r="E7" i="9"/>
  <c r="F7" i="9"/>
  <c r="G7" i="9"/>
  <c r="H7" i="9"/>
  <c r="C7" i="9"/>
  <c r="L29" i="8"/>
  <c r="M29" i="8"/>
  <c r="N29" i="8"/>
  <c r="O29" i="8"/>
  <c r="P29" i="8"/>
  <c r="Q29" i="8"/>
  <c r="L30" i="8"/>
  <c r="M30" i="8"/>
  <c r="N30" i="8"/>
  <c r="O30" i="8"/>
  <c r="P30" i="8"/>
  <c r="Q30" i="8"/>
  <c r="L31" i="8"/>
  <c r="M31" i="8"/>
  <c r="N31" i="8"/>
  <c r="O31" i="8"/>
  <c r="P31" i="8"/>
  <c r="Q31" i="8"/>
  <c r="L32" i="8"/>
  <c r="M32" i="8"/>
  <c r="N32" i="8"/>
  <c r="O32" i="8"/>
  <c r="P32" i="8"/>
  <c r="Q32" i="8"/>
  <c r="L33" i="8"/>
  <c r="M33" i="8"/>
  <c r="N33" i="8"/>
  <c r="O33" i="8"/>
  <c r="P33" i="8"/>
  <c r="Q33" i="8"/>
  <c r="L34" i="8"/>
  <c r="M34" i="8"/>
  <c r="N34" i="8"/>
  <c r="O34" i="8"/>
  <c r="P34" i="8"/>
  <c r="Q34" i="8"/>
  <c r="M28" i="8"/>
  <c r="N28" i="8"/>
  <c r="O28" i="8"/>
  <c r="P28" i="8"/>
  <c r="Q28" i="8"/>
  <c r="L28" i="8"/>
  <c r="L19" i="8"/>
  <c r="M19" i="8"/>
  <c r="N19" i="8"/>
  <c r="O19" i="8"/>
  <c r="P19" i="8"/>
  <c r="Q19" i="8"/>
  <c r="L20" i="8"/>
  <c r="M20" i="8"/>
  <c r="N20" i="8"/>
  <c r="O20" i="8"/>
  <c r="P20" i="8"/>
  <c r="Q20" i="8"/>
  <c r="L21" i="8"/>
  <c r="M21" i="8"/>
  <c r="N21" i="8"/>
  <c r="O21" i="8"/>
  <c r="P21" i="8"/>
  <c r="Q21" i="8"/>
  <c r="L22" i="8"/>
  <c r="M22" i="8"/>
  <c r="N22" i="8"/>
  <c r="O22" i="8"/>
  <c r="P22" i="8"/>
  <c r="Q22" i="8"/>
  <c r="L23" i="8"/>
  <c r="M23" i="8"/>
  <c r="N23" i="8"/>
  <c r="O23" i="8"/>
  <c r="P23" i="8"/>
  <c r="Q23" i="8"/>
  <c r="L24" i="8"/>
  <c r="M24" i="8"/>
  <c r="N24" i="8"/>
  <c r="O24" i="8"/>
  <c r="P24" i="8"/>
  <c r="Q24" i="8"/>
  <c r="M18" i="8"/>
  <c r="N18" i="8"/>
  <c r="O18" i="8"/>
  <c r="P18" i="8"/>
  <c r="Q18" i="8"/>
  <c r="L18" i="8"/>
  <c r="L8" i="8"/>
  <c r="M8" i="8"/>
  <c r="N8" i="8"/>
  <c r="O8" i="8"/>
  <c r="P8" i="8"/>
  <c r="Q8" i="8"/>
  <c r="L9" i="8"/>
  <c r="M9" i="8"/>
  <c r="N9" i="8"/>
  <c r="O9" i="8"/>
  <c r="P9" i="8"/>
  <c r="Q9" i="8"/>
  <c r="L10" i="8"/>
  <c r="M10" i="8"/>
  <c r="N10" i="8"/>
  <c r="O10" i="8"/>
  <c r="P10" i="8"/>
  <c r="Q10" i="8"/>
  <c r="L11" i="8"/>
  <c r="M11" i="8"/>
  <c r="N11" i="8"/>
  <c r="O11" i="8"/>
  <c r="P11" i="8"/>
  <c r="Q11" i="8"/>
  <c r="L12" i="8"/>
  <c r="M12" i="8"/>
  <c r="N12" i="8"/>
  <c r="O12" i="8"/>
  <c r="P12" i="8"/>
  <c r="Q12" i="8"/>
  <c r="L13" i="8"/>
  <c r="M13" i="8"/>
  <c r="N13" i="8"/>
  <c r="O13" i="8"/>
  <c r="P13" i="8"/>
  <c r="Q13" i="8"/>
  <c r="M7" i="8"/>
  <c r="N7" i="8"/>
  <c r="O7" i="8"/>
  <c r="P7" i="8"/>
  <c r="Q7" i="8"/>
  <c r="L7" i="8"/>
  <c r="C29" i="8"/>
  <c r="D29" i="8"/>
  <c r="E29" i="8"/>
  <c r="F29" i="8"/>
  <c r="G29" i="8"/>
  <c r="H29" i="8"/>
  <c r="C30" i="8"/>
  <c r="D30" i="8"/>
  <c r="E30" i="8"/>
  <c r="F30" i="8"/>
  <c r="G30" i="8"/>
  <c r="H30" i="8"/>
  <c r="C31" i="8"/>
  <c r="D31" i="8"/>
  <c r="E31" i="8"/>
  <c r="F31" i="8"/>
  <c r="G31" i="8"/>
  <c r="H31" i="8"/>
  <c r="C32" i="8"/>
  <c r="D32" i="8"/>
  <c r="E32" i="8"/>
  <c r="F32" i="8"/>
  <c r="G32" i="8"/>
  <c r="H32" i="8"/>
  <c r="C33" i="8"/>
  <c r="D33" i="8"/>
  <c r="E33" i="8"/>
  <c r="F33" i="8"/>
  <c r="G33" i="8"/>
  <c r="H33" i="8"/>
  <c r="C34" i="8"/>
  <c r="D34" i="8"/>
  <c r="E34" i="8"/>
  <c r="F34" i="8"/>
  <c r="G34" i="8"/>
  <c r="H34" i="8"/>
  <c r="D28" i="8"/>
  <c r="E28" i="8"/>
  <c r="F28" i="8"/>
  <c r="G28" i="8"/>
  <c r="H28" i="8"/>
  <c r="C28" i="8"/>
  <c r="C19" i="8"/>
  <c r="D19" i="8"/>
  <c r="E19" i="8"/>
  <c r="F19" i="8"/>
  <c r="G19" i="8"/>
  <c r="H19" i="8"/>
  <c r="C20" i="8"/>
  <c r="D20" i="8"/>
  <c r="E20" i="8"/>
  <c r="F20" i="8"/>
  <c r="G20" i="8"/>
  <c r="H20" i="8"/>
  <c r="C21" i="8"/>
  <c r="D21" i="8"/>
  <c r="E21" i="8"/>
  <c r="F21" i="8"/>
  <c r="G21" i="8"/>
  <c r="H21" i="8"/>
  <c r="C22" i="8"/>
  <c r="D22" i="8"/>
  <c r="E22" i="8"/>
  <c r="F22" i="8"/>
  <c r="G22" i="8"/>
  <c r="H22" i="8"/>
  <c r="C23" i="8"/>
  <c r="D23" i="8"/>
  <c r="E23" i="8"/>
  <c r="F23" i="8"/>
  <c r="G23" i="8"/>
  <c r="H23" i="8"/>
  <c r="C24" i="8"/>
  <c r="D24" i="8"/>
  <c r="E24" i="8"/>
  <c r="F24" i="8"/>
  <c r="G24" i="8"/>
  <c r="H24" i="8"/>
  <c r="D18" i="8"/>
  <c r="E18" i="8"/>
  <c r="F18" i="8"/>
  <c r="G18" i="8"/>
  <c r="H18" i="8"/>
  <c r="C18" i="8"/>
  <c r="C8" i="8"/>
  <c r="D8" i="8"/>
  <c r="E8" i="8"/>
  <c r="F8" i="8"/>
  <c r="G8" i="8"/>
  <c r="H8" i="8"/>
  <c r="C9" i="8"/>
  <c r="D9" i="8"/>
  <c r="E9" i="8"/>
  <c r="F9" i="8"/>
  <c r="G9" i="8"/>
  <c r="H9" i="8"/>
  <c r="C10" i="8"/>
  <c r="D10" i="8"/>
  <c r="E10" i="8"/>
  <c r="F10" i="8"/>
  <c r="G10" i="8"/>
  <c r="H10" i="8"/>
  <c r="C11" i="8"/>
  <c r="D11" i="8"/>
  <c r="E11" i="8"/>
  <c r="F11" i="8"/>
  <c r="G11" i="8"/>
  <c r="H11" i="8"/>
  <c r="C12" i="8"/>
  <c r="D12" i="8"/>
  <c r="E12" i="8"/>
  <c r="F12" i="8"/>
  <c r="G12" i="8"/>
  <c r="H12" i="8"/>
  <c r="C13" i="8"/>
  <c r="D13" i="8"/>
  <c r="E13" i="8"/>
  <c r="F13" i="8"/>
  <c r="G13" i="8"/>
  <c r="H13" i="8"/>
  <c r="D7" i="8"/>
  <c r="E7" i="8"/>
  <c r="F7" i="8"/>
  <c r="G7" i="8"/>
  <c r="H7" i="8"/>
  <c r="C7" i="8"/>
  <c r="P15" i="2" l="1"/>
  <c r="Q15" i="2"/>
  <c r="P16" i="2"/>
  <c r="Q16" i="2"/>
  <c r="P17" i="2"/>
  <c r="Q17" i="2" s="1"/>
  <c r="P18" i="2"/>
  <c r="Q18" i="2"/>
  <c r="L19" i="2"/>
  <c r="P19" i="2" s="1"/>
  <c r="Q19" i="2" s="1"/>
  <c r="M19" i="2"/>
  <c r="N19" i="2"/>
  <c r="O19" i="2"/>
  <c r="L20" i="2"/>
  <c r="P20" i="2" s="1"/>
  <c r="Q20" i="2" s="1"/>
  <c r="M20" i="2"/>
  <c r="N20" i="2"/>
  <c r="O20" i="2"/>
  <c r="L21" i="2"/>
  <c r="P21" i="2" s="1"/>
  <c r="Q21" i="2" s="1"/>
  <c r="M21" i="2"/>
  <c r="N21" i="2"/>
  <c r="O21" i="2"/>
  <c r="F42" i="4" l="1"/>
  <c r="G39" i="4"/>
  <c r="H39" i="4" s="1"/>
  <c r="E40" i="4"/>
  <c r="G37" i="4"/>
  <c r="H37" i="4" s="1"/>
  <c r="E41" i="4"/>
  <c r="D41" i="4"/>
  <c r="E42" i="4"/>
  <c r="D42" i="4"/>
  <c r="C42" i="4"/>
  <c r="F41" i="4"/>
  <c r="C41" i="4"/>
  <c r="F40" i="4"/>
  <c r="D40" i="4"/>
  <c r="G38" i="4"/>
  <c r="H38" i="4" s="1"/>
  <c r="G36" i="4"/>
  <c r="H36" i="4" s="1"/>
  <c r="G41" i="4" l="1"/>
  <c r="H41" i="4" s="1"/>
  <c r="C40" i="4"/>
  <c r="G40" i="4" s="1"/>
  <c r="H40" i="4" s="1"/>
  <c r="G42" i="4"/>
  <c r="H42" i="4" s="1"/>
  <c r="M10" i="6" l="1"/>
  <c r="N10" i="6"/>
  <c r="O10" i="6"/>
  <c r="M9" i="6"/>
  <c r="N9" i="6"/>
  <c r="O9" i="6"/>
  <c r="M31" i="6"/>
  <c r="N31" i="6"/>
  <c r="O31" i="6"/>
  <c r="M30" i="6"/>
  <c r="N30" i="6"/>
  <c r="O30" i="6"/>
  <c r="M21" i="6"/>
  <c r="N21" i="6"/>
  <c r="O21" i="6"/>
  <c r="M20" i="6"/>
  <c r="N20" i="6"/>
  <c r="O20" i="6"/>
  <c r="D21" i="6"/>
  <c r="E21" i="6"/>
  <c r="F21" i="6"/>
  <c r="D20" i="6"/>
  <c r="E20" i="6"/>
  <c r="F20" i="6"/>
  <c r="D10" i="6"/>
  <c r="E10" i="6"/>
  <c r="F10" i="6"/>
  <c r="D9" i="6"/>
  <c r="E9" i="6"/>
  <c r="F9" i="6"/>
  <c r="M10" i="5"/>
  <c r="N10" i="5"/>
  <c r="O10" i="5"/>
  <c r="M9" i="5"/>
  <c r="N9" i="5"/>
  <c r="O9" i="5"/>
  <c r="M31" i="5"/>
  <c r="N31" i="5"/>
  <c r="O31" i="5"/>
  <c r="M30" i="5"/>
  <c r="N30" i="5"/>
  <c r="O30" i="5"/>
  <c r="M21" i="5"/>
  <c r="N21" i="5"/>
  <c r="O21" i="5"/>
  <c r="M20" i="5"/>
  <c r="N20" i="5"/>
  <c r="O20" i="5"/>
  <c r="D21" i="5"/>
  <c r="E21" i="5"/>
  <c r="F21" i="5"/>
  <c r="D20" i="5"/>
  <c r="E20" i="5"/>
  <c r="F20" i="5"/>
  <c r="D10" i="5"/>
  <c r="E10" i="5"/>
  <c r="F10" i="5"/>
  <c r="D9" i="5"/>
  <c r="E9" i="5"/>
  <c r="F9" i="5"/>
  <c r="M10" i="4"/>
  <c r="N10" i="4"/>
  <c r="O10" i="4"/>
  <c r="M9" i="4"/>
  <c r="N9" i="4"/>
  <c r="O9" i="4"/>
  <c r="M31" i="4"/>
  <c r="N31" i="4"/>
  <c r="O31" i="4"/>
  <c r="M30" i="4"/>
  <c r="N30" i="4"/>
  <c r="O30" i="4"/>
  <c r="M21" i="4"/>
  <c r="N21" i="4"/>
  <c r="O21" i="4"/>
  <c r="M20" i="4"/>
  <c r="N20" i="4"/>
  <c r="O20" i="4"/>
  <c r="D21" i="4"/>
  <c r="E21" i="4"/>
  <c r="F21" i="4"/>
  <c r="D20" i="4"/>
  <c r="E20" i="4"/>
  <c r="F20" i="4"/>
  <c r="D10" i="4"/>
  <c r="E10" i="4"/>
  <c r="F10" i="4"/>
  <c r="D9" i="4"/>
  <c r="E9" i="4"/>
  <c r="F9" i="4"/>
  <c r="M10" i="2"/>
  <c r="N10" i="2"/>
  <c r="O10" i="2"/>
  <c r="M9" i="2"/>
  <c r="N9" i="2"/>
  <c r="O9" i="2"/>
  <c r="M31" i="2"/>
  <c r="N31" i="2"/>
  <c r="O31" i="2"/>
  <c r="M30" i="2"/>
  <c r="N30" i="2"/>
  <c r="O30" i="2"/>
  <c r="D21" i="2"/>
  <c r="E21" i="2"/>
  <c r="F21" i="2"/>
  <c r="D20" i="2"/>
  <c r="E20" i="2"/>
  <c r="F20" i="2"/>
  <c r="D10" i="2"/>
  <c r="E10" i="2"/>
  <c r="F10" i="2"/>
  <c r="D9" i="2"/>
  <c r="E9" i="2"/>
  <c r="F9" i="2"/>
  <c r="M10" i="1"/>
  <c r="N10" i="1"/>
  <c r="O10" i="1"/>
  <c r="M9" i="1"/>
  <c r="N9" i="1"/>
  <c r="O9" i="1"/>
  <c r="M31" i="1"/>
  <c r="N31" i="1"/>
  <c r="O31" i="1"/>
  <c r="M30" i="1"/>
  <c r="N30" i="1"/>
  <c r="O30" i="1"/>
  <c r="M21" i="1"/>
  <c r="N21" i="1"/>
  <c r="O21" i="1"/>
  <c r="M20" i="1"/>
  <c r="N20" i="1"/>
  <c r="O20" i="1"/>
  <c r="D21" i="1"/>
  <c r="E21" i="1"/>
  <c r="F21" i="1"/>
  <c r="D20" i="1"/>
  <c r="E20" i="1"/>
  <c r="F20" i="1"/>
  <c r="D10" i="1"/>
  <c r="E10" i="1"/>
  <c r="F10" i="1"/>
  <c r="D9" i="1"/>
  <c r="E9" i="1"/>
  <c r="F9" i="1"/>
  <c r="M10" i="7"/>
  <c r="N10" i="7"/>
  <c r="O10" i="7"/>
  <c r="M9" i="7"/>
  <c r="N9" i="7"/>
  <c r="O9" i="7"/>
  <c r="M31" i="7"/>
  <c r="N31" i="7"/>
  <c r="O31" i="7"/>
  <c r="M30" i="7"/>
  <c r="N30" i="7"/>
  <c r="O30" i="7"/>
  <c r="M21" i="7"/>
  <c r="N21" i="7"/>
  <c r="O21" i="7"/>
  <c r="M20" i="7"/>
  <c r="N20" i="7"/>
  <c r="O20" i="7"/>
  <c r="D21" i="7"/>
  <c r="E21" i="7"/>
  <c r="F21" i="7"/>
  <c r="D20" i="7"/>
  <c r="E20" i="7"/>
  <c r="F20" i="7"/>
  <c r="D9" i="7"/>
  <c r="E9" i="7"/>
  <c r="F9" i="7"/>
  <c r="D10" i="7"/>
  <c r="E10" i="7"/>
  <c r="F10" i="7"/>
  <c r="L10" i="6"/>
  <c r="L9" i="6"/>
  <c r="O8" i="6"/>
  <c r="N8" i="6"/>
  <c r="M8" i="6"/>
  <c r="L8" i="6"/>
  <c r="P7" i="6"/>
  <c r="Q7" i="6" s="1"/>
  <c r="P6" i="6"/>
  <c r="Q6" i="6" s="1"/>
  <c r="P5" i="6"/>
  <c r="Q5" i="6" s="1"/>
  <c r="P4" i="6"/>
  <c r="Q4" i="6" s="1"/>
  <c r="L10" i="4"/>
  <c r="L9" i="4"/>
  <c r="O8" i="4"/>
  <c r="N8" i="4"/>
  <c r="M8" i="4"/>
  <c r="L8" i="4"/>
  <c r="P7" i="4"/>
  <c r="Q7" i="4" s="1"/>
  <c r="P6" i="4"/>
  <c r="Q6" i="4" s="1"/>
  <c r="P5" i="4"/>
  <c r="Q5" i="4" s="1"/>
  <c r="P4" i="4"/>
  <c r="Q4" i="4" s="1"/>
  <c r="P8" i="4" l="1"/>
  <c r="Q8" i="4" s="1"/>
  <c r="P8" i="6"/>
  <c r="Q8" i="6" s="1"/>
  <c r="P9" i="4"/>
  <c r="Q9" i="4" s="1"/>
  <c r="P9" i="6"/>
  <c r="Q9" i="6" s="1"/>
  <c r="P10" i="4"/>
  <c r="Q10" i="4" s="1"/>
  <c r="P10" i="6"/>
  <c r="Q10" i="6" s="1"/>
  <c r="L31" i="7" l="1"/>
  <c r="P31" i="7" s="1"/>
  <c r="Q31" i="7" s="1"/>
  <c r="L30" i="7"/>
  <c r="P30" i="7" s="1"/>
  <c r="Q30" i="7" s="1"/>
  <c r="O29" i="7"/>
  <c r="N29" i="7"/>
  <c r="M29" i="7"/>
  <c r="L29" i="7"/>
  <c r="P28" i="7"/>
  <c r="Q28" i="7" s="1"/>
  <c r="P27" i="7"/>
  <c r="Q27" i="7" s="1"/>
  <c r="P26" i="7"/>
  <c r="Q26" i="7" s="1"/>
  <c r="P25" i="7"/>
  <c r="Q25" i="7" s="1"/>
  <c r="L21" i="7"/>
  <c r="L20" i="7"/>
  <c r="O19" i="7"/>
  <c r="N19" i="7"/>
  <c r="M19" i="7"/>
  <c r="L19" i="7"/>
  <c r="P18" i="7"/>
  <c r="Q18" i="7" s="1"/>
  <c r="P17" i="7"/>
  <c r="Q17" i="7" s="1"/>
  <c r="P16" i="7"/>
  <c r="Q16" i="7" s="1"/>
  <c r="P15" i="7"/>
  <c r="Q15" i="7" s="1"/>
  <c r="L10" i="7"/>
  <c r="P10" i="7" s="1"/>
  <c r="Q10" i="7" s="1"/>
  <c r="L9" i="7"/>
  <c r="O8" i="7"/>
  <c r="N8" i="7"/>
  <c r="M8" i="7"/>
  <c r="L8" i="7"/>
  <c r="P7" i="7"/>
  <c r="Q7" i="7" s="1"/>
  <c r="P6" i="7"/>
  <c r="Q6" i="7" s="1"/>
  <c r="P5" i="7"/>
  <c r="Q5" i="7" s="1"/>
  <c r="P4" i="7"/>
  <c r="Q4" i="7" s="1"/>
  <c r="C21" i="7"/>
  <c r="G21" i="7" s="1"/>
  <c r="H21" i="7" s="1"/>
  <c r="C20" i="7"/>
  <c r="G20" i="7" s="1"/>
  <c r="H20" i="7" s="1"/>
  <c r="F19" i="7"/>
  <c r="E19" i="7"/>
  <c r="D19" i="7"/>
  <c r="C19" i="7"/>
  <c r="G18" i="7"/>
  <c r="H18" i="7" s="1"/>
  <c r="G17" i="7"/>
  <c r="H17" i="7" s="1"/>
  <c r="G16" i="7"/>
  <c r="H16" i="7" s="1"/>
  <c r="G15" i="7"/>
  <c r="H15" i="7" s="1"/>
  <c r="C10" i="7"/>
  <c r="G10" i="7" s="1"/>
  <c r="H10" i="7" s="1"/>
  <c r="C9" i="7"/>
  <c r="F8" i="7"/>
  <c r="E8" i="7"/>
  <c r="D8" i="7"/>
  <c r="C8" i="7"/>
  <c r="G7" i="7"/>
  <c r="H7" i="7" s="1"/>
  <c r="G6" i="7"/>
  <c r="H6" i="7" s="1"/>
  <c r="G5" i="7"/>
  <c r="H5" i="7" s="1"/>
  <c r="G4" i="7"/>
  <c r="H4" i="7" s="1"/>
  <c r="L31" i="6"/>
  <c r="P31" i="6" s="1"/>
  <c r="Q31" i="6" s="1"/>
  <c r="L30" i="6"/>
  <c r="O29" i="6"/>
  <c r="N29" i="6"/>
  <c r="M29" i="6"/>
  <c r="L29" i="6"/>
  <c r="P28" i="6"/>
  <c r="Q28" i="6" s="1"/>
  <c r="P27" i="6"/>
  <c r="Q27" i="6" s="1"/>
  <c r="P26" i="6"/>
  <c r="Q26" i="6" s="1"/>
  <c r="P25" i="6"/>
  <c r="Q25" i="6" s="1"/>
  <c r="L21" i="6"/>
  <c r="P21" i="6" s="1"/>
  <c r="Q21" i="6" s="1"/>
  <c r="L20" i="6"/>
  <c r="O19" i="6"/>
  <c r="N19" i="6"/>
  <c r="P19" i="6" s="1"/>
  <c r="Q19" i="6" s="1"/>
  <c r="M19" i="6"/>
  <c r="L19" i="6"/>
  <c r="P18" i="6"/>
  <c r="Q18" i="6" s="1"/>
  <c r="P17" i="6"/>
  <c r="Q17" i="6" s="1"/>
  <c r="P16" i="6"/>
  <c r="Q16" i="6" s="1"/>
  <c r="P15" i="6"/>
  <c r="Q15" i="6" s="1"/>
  <c r="C21" i="6"/>
  <c r="G21" i="6" s="1"/>
  <c r="H21" i="6" s="1"/>
  <c r="C20" i="6"/>
  <c r="F19" i="6"/>
  <c r="E19" i="6"/>
  <c r="D19" i="6"/>
  <c r="C19" i="6"/>
  <c r="G18" i="6"/>
  <c r="H18" i="6" s="1"/>
  <c r="G17" i="6"/>
  <c r="H17" i="6" s="1"/>
  <c r="G16" i="6"/>
  <c r="H16" i="6" s="1"/>
  <c r="G15" i="6"/>
  <c r="H15" i="6" s="1"/>
  <c r="C10" i="6"/>
  <c r="G10" i="6" s="1"/>
  <c r="H10" i="6" s="1"/>
  <c r="C9" i="6"/>
  <c r="F8" i="6"/>
  <c r="E8" i="6"/>
  <c r="G8" i="6" s="1"/>
  <c r="H8" i="6" s="1"/>
  <c r="D8" i="6"/>
  <c r="C8" i="6"/>
  <c r="G7" i="6"/>
  <c r="H7" i="6" s="1"/>
  <c r="H6" i="6"/>
  <c r="G6" i="6"/>
  <c r="G5" i="6"/>
  <c r="H5" i="6" s="1"/>
  <c r="G4" i="6"/>
  <c r="H4" i="6" s="1"/>
  <c r="L31" i="5"/>
  <c r="L30" i="5"/>
  <c r="O29" i="5"/>
  <c r="N29" i="5"/>
  <c r="M29" i="5"/>
  <c r="L29" i="5"/>
  <c r="P28" i="5"/>
  <c r="Q28" i="5" s="1"/>
  <c r="P27" i="5"/>
  <c r="Q27" i="5" s="1"/>
  <c r="P26" i="5"/>
  <c r="Q26" i="5" s="1"/>
  <c r="P25" i="5"/>
  <c r="Q25" i="5" s="1"/>
  <c r="L21" i="5"/>
  <c r="P21" i="5" s="1"/>
  <c r="Q21" i="5" s="1"/>
  <c r="L20" i="5"/>
  <c r="O19" i="5"/>
  <c r="N19" i="5"/>
  <c r="M19" i="5"/>
  <c r="L19" i="5"/>
  <c r="P18" i="5"/>
  <c r="Q18" i="5" s="1"/>
  <c r="P17" i="5"/>
  <c r="Q17" i="5" s="1"/>
  <c r="P16" i="5"/>
  <c r="Q16" i="5" s="1"/>
  <c r="P15" i="5"/>
  <c r="Q15" i="5" s="1"/>
  <c r="L10" i="5"/>
  <c r="L9" i="5"/>
  <c r="O8" i="5"/>
  <c r="N8" i="5"/>
  <c r="M8" i="5"/>
  <c r="L8" i="5"/>
  <c r="P7" i="5"/>
  <c r="Q7" i="5" s="1"/>
  <c r="P6" i="5"/>
  <c r="Q6" i="5" s="1"/>
  <c r="P5" i="5"/>
  <c r="Q5" i="5" s="1"/>
  <c r="P4" i="5"/>
  <c r="Q4" i="5" s="1"/>
  <c r="C21" i="5"/>
  <c r="G21" i="5" s="1"/>
  <c r="H21" i="5" s="1"/>
  <c r="C20" i="5"/>
  <c r="F19" i="5"/>
  <c r="E19" i="5"/>
  <c r="D19" i="5"/>
  <c r="C19" i="5"/>
  <c r="G18" i="5"/>
  <c r="H18" i="5" s="1"/>
  <c r="G17" i="5"/>
  <c r="H17" i="5" s="1"/>
  <c r="G16" i="5"/>
  <c r="H16" i="5" s="1"/>
  <c r="G15" i="5"/>
  <c r="H15" i="5" s="1"/>
  <c r="C10" i="5"/>
  <c r="G10" i="5" s="1"/>
  <c r="H10" i="5" s="1"/>
  <c r="C9" i="5"/>
  <c r="F8" i="5"/>
  <c r="E8" i="5"/>
  <c r="G8" i="5" s="1"/>
  <c r="H8" i="5" s="1"/>
  <c r="D8" i="5"/>
  <c r="C8" i="5"/>
  <c r="G7" i="5"/>
  <c r="H7" i="5" s="1"/>
  <c r="H6" i="5"/>
  <c r="G6" i="5"/>
  <c r="G5" i="5"/>
  <c r="H5" i="5" s="1"/>
  <c r="G4" i="5"/>
  <c r="H4" i="5" s="1"/>
  <c r="L31" i="4"/>
  <c r="P31" i="4" s="1"/>
  <c r="Q31" i="4" s="1"/>
  <c r="L30" i="4"/>
  <c r="O29" i="4"/>
  <c r="N29" i="4"/>
  <c r="M29" i="4"/>
  <c r="L29" i="4"/>
  <c r="P28" i="4"/>
  <c r="Q28" i="4" s="1"/>
  <c r="P27" i="4"/>
  <c r="Q27" i="4" s="1"/>
  <c r="P26" i="4"/>
  <c r="Q26" i="4" s="1"/>
  <c r="P25" i="4"/>
  <c r="Q25" i="4" s="1"/>
  <c r="L21" i="4"/>
  <c r="P21" i="4" s="1"/>
  <c r="Q21" i="4" s="1"/>
  <c r="L20" i="4"/>
  <c r="O19" i="4"/>
  <c r="N19" i="4"/>
  <c r="M19" i="4"/>
  <c r="L19" i="4"/>
  <c r="P18" i="4"/>
  <c r="Q18" i="4" s="1"/>
  <c r="P17" i="4"/>
  <c r="Q17" i="4" s="1"/>
  <c r="P16" i="4"/>
  <c r="Q16" i="4" s="1"/>
  <c r="P15" i="4"/>
  <c r="Q15" i="4" s="1"/>
  <c r="C21" i="4"/>
  <c r="G21" i="4" s="1"/>
  <c r="H21" i="4" s="1"/>
  <c r="C20" i="4"/>
  <c r="F19" i="4"/>
  <c r="E19" i="4"/>
  <c r="D19" i="4"/>
  <c r="C19" i="4"/>
  <c r="G18" i="4"/>
  <c r="H18" i="4" s="1"/>
  <c r="G17" i="4"/>
  <c r="H17" i="4" s="1"/>
  <c r="G16" i="4"/>
  <c r="H16" i="4" s="1"/>
  <c r="G15" i="4"/>
  <c r="H15" i="4" s="1"/>
  <c r="C10" i="4"/>
  <c r="G10" i="4" s="1"/>
  <c r="H10" i="4" s="1"/>
  <c r="C9" i="4"/>
  <c r="F8" i="4"/>
  <c r="E8" i="4"/>
  <c r="D8" i="4"/>
  <c r="C8" i="4"/>
  <c r="G7" i="4"/>
  <c r="H7" i="4" s="1"/>
  <c r="G6" i="4"/>
  <c r="H6" i="4" s="1"/>
  <c r="G5" i="4"/>
  <c r="H5" i="4" s="1"/>
  <c r="G4" i="4"/>
  <c r="H4" i="4" s="1"/>
  <c r="L31" i="2"/>
  <c r="P31" i="2" s="1"/>
  <c r="Q31" i="2" s="1"/>
  <c r="L30" i="2"/>
  <c r="O29" i="2"/>
  <c r="N29" i="2"/>
  <c r="M29" i="2"/>
  <c r="L29" i="2"/>
  <c r="P28" i="2"/>
  <c r="Q28" i="2" s="1"/>
  <c r="P27" i="2"/>
  <c r="Q27" i="2" s="1"/>
  <c r="P26" i="2"/>
  <c r="Q26" i="2" s="1"/>
  <c r="P25" i="2"/>
  <c r="Q25" i="2" s="1"/>
  <c r="L10" i="2"/>
  <c r="P10" i="2" s="1"/>
  <c r="Q10" i="2" s="1"/>
  <c r="L9" i="2"/>
  <c r="O8" i="2"/>
  <c r="N8" i="2"/>
  <c r="M8" i="2"/>
  <c r="L8" i="2"/>
  <c r="P7" i="2"/>
  <c r="Q7" i="2" s="1"/>
  <c r="P6" i="2"/>
  <c r="Q6" i="2" s="1"/>
  <c r="P5" i="2"/>
  <c r="Q5" i="2" s="1"/>
  <c r="P4" i="2"/>
  <c r="Q4" i="2" s="1"/>
  <c r="C21" i="2"/>
  <c r="G21" i="2" s="1"/>
  <c r="H21" i="2" s="1"/>
  <c r="C20" i="2"/>
  <c r="F19" i="2"/>
  <c r="E19" i="2"/>
  <c r="G19" i="2" s="1"/>
  <c r="H19" i="2" s="1"/>
  <c r="D19" i="2"/>
  <c r="C19" i="2"/>
  <c r="G18" i="2"/>
  <c r="H18" i="2" s="1"/>
  <c r="G17" i="2"/>
  <c r="H17" i="2" s="1"/>
  <c r="G16" i="2"/>
  <c r="H16" i="2" s="1"/>
  <c r="G15" i="2"/>
  <c r="H15" i="2" s="1"/>
  <c r="C10" i="2"/>
  <c r="G10" i="2" s="1"/>
  <c r="H10" i="2" s="1"/>
  <c r="C9" i="2"/>
  <c r="F8" i="2"/>
  <c r="E8" i="2"/>
  <c r="G8" i="2" s="1"/>
  <c r="H8" i="2" s="1"/>
  <c r="D8" i="2"/>
  <c r="C8" i="2"/>
  <c r="G7" i="2"/>
  <c r="H7" i="2" s="1"/>
  <c r="G6" i="2"/>
  <c r="H6" i="2" s="1"/>
  <c r="G5" i="2"/>
  <c r="H5" i="2" s="1"/>
  <c r="G4" i="2"/>
  <c r="H4" i="2" s="1"/>
  <c r="L10" i="1"/>
  <c r="L9" i="1"/>
  <c r="O8" i="1"/>
  <c r="N8" i="1"/>
  <c r="M8" i="1"/>
  <c r="L8" i="1"/>
  <c r="P7" i="1"/>
  <c r="Q7" i="1" s="1"/>
  <c r="P6" i="1"/>
  <c r="Q6" i="1" s="1"/>
  <c r="P5" i="1"/>
  <c r="Q5" i="1" s="1"/>
  <c r="P4" i="1"/>
  <c r="L31" i="1"/>
  <c r="P31" i="1" s="1"/>
  <c r="Q31" i="1" s="1"/>
  <c r="L30" i="1"/>
  <c r="O29" i="1"/>
  <c r="N29" i="1"/>
  <c r="M29" i="1"/>
  <c r="L29" i="1"/>
  <c r="P29" i="1" s="1"/>
  <c r="Q29" i="1" s="1"/>
  <c r="P28" i="1"/>
  <c r="Q28" i="1" s="1"/>
  <c r="P27" i="1"/>
  <c r="Q27" i="1" s="1"/>
  <c r="P26" i="1"/>
  <c r="Q26" i="1" s="1"/>
  <c r="P25" i="1"/>
  <c r="P30" i="1" s="1"/>
  <c r="L21" i="1"/>
  <c r="P21" i="1" s="1"/>
  <c r="Q21" i="1" s="1"/>
  <c r="C21" i="1"/>
  <c r="G21" i="1" s="1"/>
  <c r="H21" i="1" s="1"/>
  <c r="L20" i="1"/>
  <c r="C20" i="1"/>
  <c r="O19" i="1"/>
  <c r="N19" i="1"/>
  <c r="M19" i="1"/>
  <c r="L19" i="1"/>
  <c r="F19" i="1"/>
  <c r="E19" i="1"/>
  <c r="D19" i="1"/>
  <c r="C19" i="1"/>
  <c r="P18" i="1"/>
  <c r="Q18" i="1" s="1"/>
  <c r="G18" i="1"/>
  <c r="H18" i="1" s="1"/>
  <c r="P17" i="1"/>
  <c r="Q17" i="1" s="1"/>
  <c r="G17" i="1"/>
  <c r="H17" i="1" s="1"/>
  <c r="P16" i="1"/>
  <c r="Q16" i="1" s="1"/>
  <c r="G16" i="1"/>
  <c r="H16" i="1" s="1"/>
  <c r="P15" i="1"/>
  <c r="G15" i="1"/>
  <c r="H15" i="1" s="1"/>
  <c r="C10" i="1"/>
  <c r="G10" i="1" s="1"/>
  <c r="H10" i="1" s="1"/>
  <c r="C9" i="1"/>
  <c r="F8" i="1"/>
  <c r="E8" i="1"/>
  <c r="D8" i="1"/>
  <c r="C8" i="1"/>
  <c r="G7" i="1"/>
  <c r="H7" i="1" s="1"/>
  <c r="G6" i="1"/>
  <c r="H6" i="1" s="1"/>
  <c r="G5" i="1"/>
  <c r="H5" i="1" s="1"/>
  <c r="G4" i="1"/>
  <c r="H4" i="1" s="1"/>
  <c r="G19" i="4" l="1"/>
  <c r="H19" i="4" s="1"/>
  <c r="G8" i="4"/>
  <c r="H8" i="4" s="1"/>
  <c r="P29" i="4"/>
  <c r="Q29" i="4" s="1"/>
  <c r="P19" i="4"/>
  <c r="Q19" i="4" s="1"/>
  <c r="P20" i="1"/>
  <c r="G8" i="7"/>
  <c r="H8" i="7" s="1"/>
  <c r="P9" i="1"/>
  <c r="P29" i="6"/>
  <c r="Q29" i="6" s="1"/>
  <c r="G19" i="6"/>
  <c r="H19" i="6" s="1"/>
  <c r="P19" i="5"/>
  <c r="Q19" i="5" s="1"/>
  <c r="G19" i="5"/>
  <c r="H19" i="5" s="1"/>
  <c r="P29" i="2"/>
  <c r="Q29" i="2" s="1"/>
  <c r="P19" i="1"/>
  <c r="Q19" i="1" s="1"/>
  <c r="Q15" i="1"/>
  <c r="Q20" i="1" s="1"/>
  <c r="G19" i="1"/>
  <c r="H19" i="1" s="1"/>
  <c r="G8" i="1"/>
  <c r="H8" i="1" s="1"/>
  <c r="P29" i="7"/>
  <c r="Q29" i="7" s="1"/>
  <c r="G19" i="7"/>
  <c r="H19" i="7" s="1"/>
  <c r="P29" i="5"/>
  <c r="Q29" i="5" s="1"/>
  <c r="P31" i="5"/>
  <c r="Q31" i="5" s="1"/>
  <c r="P19" i="7"/>
  <c r="Q19" i="7" s="1"/>
  <c r="P21" i="7"/>
  <c r="Q21" i="7" s="1"/>
  <c r="P8" i="5"/>
  <c r="Q8" i="5" s="1"/>
  <c r="P10" i="5"/>
  <c r="Q10" i="5" s="1"/>
  <c r="P8" i="2"/>
  <c r="Q8" i="2" s="1"/>
  <c r="P10" i="1"/>
  <c r="Q10" i="1" s="1"/>
  <c r="P8" i="1"/>
  <c r="Q8" i="1" s="1"/>
  <c r="P8" i="7"/>
  <c r="Q8" i="7" s="1"/>
  <c r="P9" i="7"/>
  <c r="Q9" i="7" s="1"/>
  <c r="P20" i="7"/>
  <c r="Q20" i="7" s="1"/>
  <c r="G9" i="7"/>
  <c r="H9" i="7" s="1"/>
  <c r="P30" i="6"/>
  <c r="Q30" i="6" s="1"/>
  <c r="P20" i="6"/>
  <c r="Q20" i="6" s="1"/>
  <c r="G20" i="6"/>
  <c r="H20" i="6" s="1"/>
  <c r="G9" i="6"/>
  <c r="H9" i="6" s="1"/>
  <c r="P30" i="5"/>
  <c r="Q30" i="5" s="1"/>
  <c r="P20" i="5"/>
  <c r="Q20" i="5" s="1"/>
  <c r="P9" i="5"/>
  <c r="Q9" i="5" s="1"/>
  <c r="G20" i="5"/>
  <c r="H20" i="5" s="1"/>
  <c r="G9" i="5"/>
  <c r="H9" i="5" s="1"/>
  <c r="P30" i="4"/>
  <c r="Q30" i="4" s="1"/>
  <c r="P20" i="4"/>
  <c r="Q20" i="4" s="1"/>
  <c r="G20" i="4"/>
  <c r="H20" i="4" s="1"/>
  <c r="G9" i="4"/>
  <c r="H9" i="4" s="1"/>
  <c r="P30" i="2"/>
  <c r="Q30" i="2" s="1"/>
  <c r="P9" i="2"/>
  <c r="Q9" i="2" s="1"/>
  <c r="G20" i="2"/>
  <c r="H20" i="2" s="1"/>
  <c r="G9" i="2"/>
  <c r="H9" i="2" s="1"/>
  <c r="G9" i="1"/>
  <c r="H9" i="1" s="1"/>
  <c r="G20" i="1"/>
  <c r="H20" i="1" s="1"/>
  <c r="Q25" i="1"/>
  <c r="Q30" i="1" s="1"/>
  <c r="Q4" i="1"/>
  <c r="Q9" i="1" s="1"/>
</calcChain>
</file>

<file path=xl/sharedStrings.xml><?xml version="1.0" encoding="utf-8"?>
<sst xmlns="http://schemas.openxmlformats.org/spreadsheetml/2006/main" count="1855" uniqueCount="37">
  <si>
    <t>Scenario 1. HNDA Tool Default Annual Housing Requirement in 5-Year Bands / Constrained Results</t>
  </si>
  <si>
    <t>2021 - 2025</t>
  </si>
  <si>
    <t>2026 - 2030</t>
  </si>
  <si>
    <t>2031 - 2035</t>
  </si>
  <si>
    <t>2036 - 2040</t>
  </si>
  <si>
    <t>20 Yr Total</t>
  </si>
  <si>
    <t>20 Yr p.a.</t>
  </si>
  <si>
    <t>Social rent</t>
  </si>
  <si>
    <t>Below market</t>
  </si>
  <si>
    <t>PRS</t>
  </si>
  <si>
    <t>Buyers</t>
  </si>
  <si>
    <t>Total p.a.</t>
  </si>
  <si>
    <t>Affordable p.a.</t>
  </si>
  <si>
    <t>Market p.a.</t>
  </si>
  <si>
    <t>(Only change is to replace HOTOC with LA own existing need)</t>
  </si>
  <si>
    <t>Scenario 2. HNDA Tool Default With LA Existing Need in 5-Year Bands / Constrained Results</t>
  </si>
  <si>
    <t>Scenario 3. Strong Growth Annual Housing Requirement in 5-Year Bands / Constrained Results</t>
  </si>
  <si>
    <t>Scenario 4. Steady Growth Annual Housing Requirement in 5-Year Bands / Constrained Results</t>
  </si>
  <si>
    <t>Scenario 5. Slow Growth Annual Housing Requirement in 5-Year Bands / Constrained Results</t>
  </si>
  <si>
    <t>Scenario 6. Stalled Growth Annual Housing Requirement in 5-Year Bands / Constrained Results</t>
  </si>
  <si>
    <t>Midlothian Additional Scenario 2a: HNDA Tool Default With LA Existing Need in 5-Year Bands with 10 Year Backlog for Midlothian / Constrained Results</t>
  </si>
  <si>
    <t>ELC 03 Dunbar and Hinterland, containing 13.9% dwelling distribution</t>
  </si>
  <si>
    <t>ELC 02 East Lothian Coastal Settlements, containing 12.6% dwelling distribution</t>
  </si>
  <si>
    <t xml:space="preserve">Sub-HMA Results based on dwelling distribution by LA area for:  </t>
  </si>
  <si>
    <t>ELC 01 Musselburgh, Hadding and Tranent, containing 73.5% dwelling distribution</t>
  </si>
  <si>
    <t xml:space="preserve">Sub-HMA Results based on HNDA Tool results:  </t>
  </si>
  <si>
    <t>FC01 Dunfermline and West Fife</t>
  </si>
  <si>
    <t>FC02 Kirkcaldy, Glenrothes and Central Fife</t>
  </si>
  <si>
    <t>MC 01 Dalkeith, Gorebridge and Bonnyrigg, containing 70.0% dwelling distribution</t>
  </si>
  <si>
    <t>SBC 01 Central Borders, containing 58.0% dwelling distribution</t>
  </si>
  <si>
    <t>SBC 02 Berwickshire, containing 19.0% dwelling distribution</t>
  </si>
  <si>
    <t>SBC 03 Northern Borders, containing 20.0% dwelling distribution</t>
  </si>
  <si>
    <t>SBC 04 Southern Borders Settlements, containing 3.0% dwelling distribution</t>
  </si>
  <si>
    <t>WL 01 Livingstone and Broxburn, containing 51.8% dwelling distribution</t>
  </si>
  <si>
    <t>WL 02 Bathgate and Armadale, containing 40.1% dwelling distribution</t>
  </si>
  <si>
    <t>WL 03 Linlithgow, containing 8.1% dwelling distribution</t>
  </si>
  <si>
    <t>MC 02 Penicuik &amp; Loanhead, containing 30.0% dwelling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</si>
</sst>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514FC-B93D-4E37-8D0B-10A12A7B5534}">
  <sheetPr>
    <tabColor rgb="FF92D050"/>
  </sheetPr>
  <dimension ref="A1:Q42"/>
  <sheetViews>
    <sheetView topLeftCell="A10" workbookViewId="0">
      <selection activeCell="H31" sqref="C25:H31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0</v>
      </c>
      <c r="J1" s="1" t="s">
        <v>17</v>
      </c>
    </row>
    <row r="2" spans="1:17" x14ac:dyDescent="0.25">
      <c r="A2" s="1"/>
      <c r="J2" s="1"/>
    </row>
    <row r="3" spans="1:17" x14ac:dyDescent="0.2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</row>
    <row r="4" spans="1:17" x14ac:dyDescent="0.25">
      <c r="B4" s="4" t="s">
        <v>7</v>
      </c>
      <c r="C4" s="5">
        <v>2445.473795039401</v>
      </c>
      <c r="D4" s="5">
        <v>1250.453652405281</v>
      </c>
      <c r="E4" s="5">
        <v>1145.3744868755962</v>
      </c>
      <c r="F4" s="5">
        <v>948.75836654780426</v>
      </c>
      <c r="G4" s="5">
        <f>SUM(C4*5)+(D4*5)+(E4*5)+(F4*5)</f>
        <v>28950.301504340416</v>
      </c>
      <c r="H4" s="5">
        <f>G4/20</f>
        <v>1447.5150752170207</v>
      </c>
      <c r="K4" s="4" t="s">
        <v>7</v>
      </c>
      <c r="L4" s="8">
        <v>2880.2033094618405</v>
      </c>
      <c r="M4" s="8">
        <v>2248.2267928124179</v>
      </c>
      <c r="N4" s="8">
        <v>1460.7533190132247</v>
      </c>
      <c r="O4" s="8">
        <v>1357.3077831086698</v>
      </c>
      <c r="P4" s="5">
        <f>SUM(L4*5)+(M4*5)+(N4*5)+(O4*5)</f>
        <v>39732.456021980768</v>
      </c>
      <c r="Q4" s="5">
        <f>P4/20</f>
        <v>1986.6228010990385</v>
      </c>
    </row>
    <row r="5" spans="1:17" x14ac:dyDescent="0.25">
      <c r="B5" s="4" t="s">
        <v>8</v>
      </c>
      <c r="C5" s="5">
        <v>1014.9402624637822</v>
      </c>
      <c r="D5" s="5">
        <v>823.40948160882567</v>
      </c>
      <c r="E5" s="5">
        <v>808.71940004981241</v>
      </c>
      <c r="F5" s="5">
        <v>715.65019402613302</v>
      </c>
      <c r="G5" s="5">
        <f t="shared" ref="G5:G10" si="0">SUM(C5*5)+(D5*5)+(E5*5)+(F5*5)</f>
        <v>16813.596690742768</v>
      </c>
      <c r="H5" s="5">
        <f t="shared" ref="H5:H10" si="1">G5/20</f>
        <v>840.67983453713839</v>
      </c>
      <c r="K5" s="4" t="s">
        <v>8</v>
      </c>
      <c r="L5" s="8">
        <v>1023.2326268052633</v>
      </c>
      <c r="M5" s="8">
        <v>830.20311978713039</v>
      </c>
      <c r="N5" s="8">
        <v>805.626587484889</v>
      </c>
      <c r="O5" s="8">
        <v>711.84947790325396</v>
      </c>
      <c r="P5" s="5">
        <f t="shared" ref="P5:P10" si="2">SUM(L5*5)+(M5*5)+(N5*5)+(O5*5)</f>
        <v>16854.559059902684</v>
      </c>
      <c r="Q5" s="5">
        <f t="shared" ref="Q5:Q10" si="3">P5/20</f>
        <v>842.72795299513416</v>
      </c>
    </row>
    <row r="6" spans="1:17" x14ac:dyDescent="0.25">
      <c r="B6" s="4" t="s">
        <v>9</v>
      </c>
      <c r="C6" s="5">
        <v>784.87269652830742</v>
      </c>
      <c r="D6" s="5">
        <v>655.7785446144693</v>
      </c>
      <c r="E6" s="5">
        <v>678.27258099224218</v>
      </c>
      <c r="F6" s="5">
        <v>650.91100963083989</v>
      </c>
      <c r="G6" s="5">
        <f t="shared" si="0"/>
        <v>13849.174158829295</v>
      </c>
      <c r="H6" s="5">
        <f t="shared" si="1"/>
        <v>692.45870794146481</v>
      </c>
      <c r="K6" s="4" t="s">
        <v>9</v>
      </c>
      <c r="L6" s="8">
        <v>745.81067136630975</v>
      </c>
      <c r="M6" s="8">
        <v>435.82660794856514</v>
      </c>
      <c r="N6" s="8">
        <v>326.30694344569491</v>
      </c>
      <c r="O6" s="8">
        <v>209.25170249245221</v>
      </c>
      <c r="P6" s="5">
        <f t="shared" si="2"/>
        <v>8585.9796262651107</v>
      </c>
      <c r="Q6" s="5">
        <f t="shared" si="3"/>
        <v>429.29898131325552</v>
      </c>
    </row>
    <row r="7" spans="1:17" x14ac:dyDescent="0.25">
      <c r="B7" s="4" t="s">
        <v>10</v>
      </c>
      <c r="C7" s="5">
        <v>1445.1571770327523</v>
      </c>
      <c r="D7" s="5">
        <v>1227.8109259019427</v>
      </c>
      <c r="E7" s="5">
        <v>1262.7009127295476</v>
      </c>
      <c r="F7" s="5">
        <v>1177.7995268508109</v>
      </c>
      <c r="G7" s="5">
        <f t="shared" si="0"/>
        <v>25567.342712575268</v>
      </c>
      <c r="H7" s="5">
        <f t="shared" si="1"/>
        <v>1278.3671356287634</v>
      </c>
      <c r="K7" s="4" t="s">
        <v>10</v>
      </c>
      <c r="L7" s="8">
        <v>1499.5723234308284</v>
      </c>
      <c r="M7" s="8">
        <v>1245.0210839824056</v>
      </c>
      <c r="N7" s="8">
        <v>1302.3805307033899</v>
      </c>
      <c r="O7" s="8">
        <v>1214.7101335512125</v>
      </c>
      <c r="P7" s="5">
        <f t="shared" si="2"/>
        <v>26308.420358339183</v>
      </c>
      <c r="Q7" s="5">
        <f t="shared" si="3"/>
        <v>1315.421017916959</v>
      </c>
    </row>
    <row r="8" spans="1:17" x14ac:dyDescent="0.25">
      <c r="B8" s="2" t="s">
        <v>11</v>
      </c>
      <c r="C8" s="6">
        <f>SUM(C4:C7)</f>
        <v>5690.4439310642429</v>
      </c>
      <c r="D8" s="6">
        <f t="shared" ref="D8:F8" si="4">SUM(D4:D7)</f>
        <v>3957.4526045305183</v>
      </c>
      <c r="E8" s="6">
        <f t="shared" si="4"/>
        <v>3895.0673806471987</v>
      </c>
      <c r="F8" s="6">
        <f t="shared" si="4"/>
        <v>3493.1190970555881</v>
      </c>
      <c r="G8" s="6">
        <f t="shared" si="0"/>
        <v>85180.415066487738</v>
      </c>
      <c r="H8" s="6">
        <f t="shared" si="1"/>
        <v>4259.0207533243865</v>
      </c>
      <c r="K8" s="2" t="s">
        <v>11</v>
      </c>
      <c r="L8" s="6">
        <f>SUM(L4:L7)</f>
        <v>6148.8189310642429</v>
      </c>
      <c r="M8" s="6">
        <f t="shared" ref="M8:O8" si="5">SUM(M4:M7)</f>
        <v>4759.2776045305191</v>
      </c>
      <c r="N8" s="6">
        <f t="shared" si="5"/>
        <v>3895.0673806471982</v>
      </c>
      <c r="O8" s="6">
        <f t="shared" si="5"/>
        <v>3493.1190970555886</v>
      </c>
      <c r="P8" s="6">
        <f t="shared" si="2"/>
        <v>91481.415066487738</v>
      </c>
      <c r="Q8" s="6">
        <f t="shared" si="3"/>
        <v>4574.0707533243867</v>
      </c>
    </row>
    <row r="9" spans="1:17" x14ac:dyDescent="0.25">
      <c r="B9" s="4" t="s">
        <v>12</v>
      </c>
      <c r="C9" s="5">
        <f>SUM(C4:C5)</f>
        <v>3460.4140575031834</v>
      </c>
      <c r="D9" s="5">
        <f t="shared" ref="D9:F9" si="6">SUM(D4:D5)</f>
        <v>2073.8631340141064</v>
      </c>
      <c r="E9" s="5">
        <f t="shared" si="6"/>
        <v>1954.0938869254087</v>
      </c>
      <c r="F9" s="5">
        <f t="shared" si="6"/>
        <v>1664.4085605739374</v>
      </c>
      <c r="G9" s="5">
        <f t="shared" si="0"/>
        <v>45763.89819508318</v>
      </c>
      <c r="H9" s="5">
        <f t="shared" si="1"/>
        <v>2288.1949097541592</v>
      </c>
      <c r="K9" s="4" t="s">
        <v>12</v>
      </c>
      <c r="L9" s="5">
        <f>SUM(L4:L5)</f>
        <v>3903.4359362671039</v>
      </c>
      <c r="M9" s="5">
        <f t="shared" ref="M9:O9" si="7">SUM(M4:M5)</f>
        <v>3078.4299125995485</v>
      </c>
      <c r="N9" s="5">
        <f t="shared" si="7"/>
        <v>2266.3799064981135</v>
      </c>
      <c r="O9" s="5">
        <f t="shared" si="7"/>
        <v>2069.1572610119238</v>
      </c>
      <c r="P9" s="5">
        <f t="shared" si="2"/>
        <v>56587.015081883452</v>
      </c>
      <c r="Q9" s="5">
        <f t="shared" si="3"/>
        <v>2829.3507540941728</v>
      </c>
    </row>
    <row r="10" spans="1:17" x14ac:dyDescent="0.25">
      <c r="B10" s="4" t="s">
        <v>13</v>
      </c>
      <c r="C10" s="5">
        <f>SUM(C6:C7)</f>
        <v>2230.0298735610595</v>
      </c>
      <c r="D10" s="5">
        <f t="shared" ref="D10:F10" si="8">SUM(D6:D7)</f>
        <v>1883.5894705164119</v>
      </c>
      <c r="E10" s="5">
        <f t="shared" si="8"/>
        <v>1940.9734937217897</v>
      </c>
      <c r="F10" s="5">
        <f t="shared" si="8"/>
        <v>1828.7105364816507</v>
      </c>
      <c r="G10" s="5">
        <f t="shared" si="0"/>
        <v>39416.516871404565</v>
      </c>
      <c r="H10" s="5">
        <f t="shared" si="1"/>
        <v>1970.8258435702282</v>
      </c>
      <c r="K10" s="4" t="s">
        <v>13</v>
      </c>
      <c r="L10" s="5">
        <f>SUM(L6:L7)</f>
        <v>2245.3829947971381</v>
      </c>
      <c r="M10" s="5">
        <f t="shared" ref="M10:O10" si="9">SUM(M6:M7)</f>
        <v>1680.8476919309708</v>
      </c>
      <c r="N10" s="5">
        <f t="shared" si="9"/>
        <v>1628.6874741490849</v>
      </c>
      <c r="O10" s="5">
        <f t="shared" si="9"/>
        <v>1423.9618360436648</v>
      </c>
      <c r="P10" s="5">
        <f t="shared" si="2"/>
        <v>34894.399984604293</v>
      </c>
      <c r="Q10" s="5">
        <f t="shared" si="3"/>
        <v>1744.7199992302146</v>
      </c>
    </row>
    <row r="12" spans="1:17" x14ac:dyDescent="0.25">
      <c r="A12" s="1" t="s">
        <v>15</v>
      </c>
      <c r="J12" s="1" t="s">
        <v>18</v>
      </c>
    </row>
    <row r="13" spans="1:17" x14ac:dyDescent="0.25">
      <c r="A13" t="s">
        <v>14</v>
      </c>
    </row>
    <row r="14" spans="1:17" x14ac:dyDescent="0.25"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L14" s="3" t="s">
        <v>1</v>
      </c>
      <c r="M14" s="3" t="s">
        <v>2</v>
      </c>
      <c r="N14" s="3" t="s">
        <v>3</v>
      </c>
      <c r="O14" s="3" t="s">
        <v>4</v>
      </c>
      <c r="P14" s="3" t="s">
        <v>5</v>
      </c>
      <c r="Q14" s="3" t="s">
        <v>6</v>
      </c>
    </row>
    <row r="15" spans="1:17" x14ac:dyDescent="0.25">
      <c r="B15" s="4" t="s">
        <v>7</v>
      </c>
      <c r="C15" s="5">
        <v>3705.6737950394022</v>
      </c>
      <c r="D15" s="5">
        <v>1250.453652405281</v>
      </c>
      <c r="E15" s="5">
        <v>1145.3744868755962</v>
      </c>
      <c r="F15" s="5">
        <v>948.75836654780426</v>
      </c>
      <c r="G15" s="5">
        <f>SUM(C15*5)+(D15*5)+(E15*5)+(F15*5)</f>
        <v>35251.301504340423</v>
      </c>
      <c r="H15" s="5">
        <f>G15/20</f>
        <v>1762.5650752170211</v>
      </c>
      <c r="K15" s="4" t="s">
        <v>7</v>
      </c>
      <c r="L15" s="8">
        <v>2370.4720902335266</v>
      </c>
      <c r="M15" s="8">
        <v>2054.913817018537</v>
      </c>
      <c r="N15" s="8">
        <v>1352.7289443687916</v>
      </c>
      <c r="O15" s="8">
        <v>898.27770442906797</v>
      </c>
      <c r="P15" s="5">
        <f>SUM(L15*5)+(M15*5)+(N15*5)+(O15*5)</f>
        <v>33381.962780249611</v>
      </c>
      <c r="Q15" s="5">
        <f>P15/20</f>
        <v>1669.0981390124805</v>
      </c>
    </row>
    <row r="16" spans="1:17" x14ac:dyDescent="0.25">
      <c r="B16" s="4" t="s">
        <v>8</v>
      </c>
      <c r="C16" s="5">
        <v>1014.9402624637818</v>
      </c>
      <c r="D16" s="5">
        <v>823.40948160882567</v>
      </c>
      <c r="E16" s="5">
        <v>808.71940004981241</v>
      </c>
      <c r="F16" s="5">
        <v>715.65019402613302</v>
      </c>
      <c r="G16" s="5">
        <f t="shared" ref="G16:G21" si="10">SUM(C16*5)+(D16*5)+(E16*5)+(F16*5)</f>
        <v>16813.596690742765</v>
      </c>
      <c r="H16" s="5">
        <f t="shared" ref="H16:H21" si="11">G16/20</f>
        <v>840.67983453713828</v>
      </c>
      <c r="K16" s="4" t="s">
        <v>8</v>
      </c>
      <c r="L16" s="8">
        <v>931.26264454365116</v>
      </c>
      <c r="M16" s="8">
        <v>697.98492978510058</v>
      </c>
      <c r="N16" s="8">
        <v>619.85629516730467</v>
      </c>
      <c r="O16" s="8">
        <v>551.62749848436044</v>
      </c>
      <c r="P16" s="5">
        <f t="shared" ref="P16:P21" si="12">SUM(L16*5)+(M16*5)+(N16*5)+(O16*5)</f>
        <v>14003.656839902083</v>
      </c>
      <c r="Q16" s="5">
        <f t="shared" ref="Q16:Q21" si="13">P16/20</f>
        <v>700.18284199510413</v>
      </c>
    </row>
    <row r="17" spans="1:17" x14ac:dyDescent="0.25">
      <c r="B17" s="4" t="s">
        <v>9</v>
      </c>
      <c r="C17" s="5">
        <v>784.87269652830707</v>
      </c>
      <c r="D17" s="5">
        <v>655.7785446144693</v>
      </c>
      <c r="E17" s="5">
        <v>678.27258099224218</v>
      </c>
      <c r="F17" s="5">
        <v>650.91100963083989</v>
      </c>
      <c r="G17" s="5">
        <f t="shared" si="10"/>
        <v>13849.174158829292</v>
      </c>
      <c r="H17" s="5">
        <f t="shared" si="11"/>
        <v>692.45870794146458</v>
      </c>
      <c r="K17" s="4" t="s">
        <v>9</v>
      </c>
      <c r="L17" s="8">
        <v>688.79637171201784</v>
      </c>
      <c r="M17" s="8">
        <v>473.24153721627334</v>
      </c>
      <c r="N17" s="8">
        <v>421.06371114508858</v>
      </c>
      <c r="O17" s="8">
        <v>359.02638007982159</v>
      </c>
      <c r="P17" s="5">
        <f t="shared" si="12"/>
        <v>9710.6400007660068</v>
      </c>
      <c r="Q17" s="5">
        <f t="shared" si="13"/>
        <v>485.53200003830034</v>
      </c>
    </row>
    <row r="18" spans="1:17" x14ac:dyDescent="0.25">
      <c r="B18" s="4" t="s">
        <v>10</v>
      </c>
      <c r="C18" s="5">
        <v>1445.1571770327519</v>
      </c>
      <c r="D18" s="5">
        <v>1227.8109259019427</v>
      </c>
      <c r="E18" s="5">
        <v>1262.7009127295476</v>
      </c>
      <c r="F18" s="5">
        <v>1177.7995268508109</v>
      </c>
      <c r="G18" s="5">
        <f t="shared" si="10"/>
        <v>25567.342712575264</v>
      </c>
      <c r="H18" s="5">
        <f t="shared" si="11"/>
        <v>1278.3671356287632</v>
      </c>
      <c r="K18" s="4" t="s">
        <v>10</v>
      </c>
      <c r="L18" s="8">
        <v>1324.9013762931461</v>
      </c>
      <c r="M18" s="8">
        <v>1037.7933535641921</v>
      </c>
      <c r="N18" s="8">
        <v>970.90362872214155</v>
      </c>
      <c r="O18" s="8">
        <v>902.53899537957784</v>
      </c>
      <c r="P18" s="5">
        <f t="shared" si="12"/>
        <v>21180.686769795288</v>
      </c>
      <c r="Q18" s="5">
        <f t="shared" si="13"/>
        <v>1059.0343384897644</v>
      </c>
    </row>
    <row r="19" spans="1:17" x14ac:dyDescent="0.25">
      <c r="B19" s="2" t="s">
        <v>11</v>
      </c>
      <c r="C19" s="6">
        <f>SUM(C15:C18)</f>
        <v>6950.6439310642427</v>
      </c>
      <c r="D19" s="6">
        <f t="shared" ref="D19:F19" si="14">SUM(D15:D18)</f>
        <v>3957.4526045305183</v>
      </c>
      <c r="E19" s="6">
        <f t="shared" si="14"/>
        <v>3895.0673806471987</v>
      </c>
      <c r="F19" s="6">
        <f t="shared" si="14"/>
        <v>3493.1190970555881</v>
      </c>
      <c r="G19" s="6">
        <f t="shared" si="10"/>
        <v>91481.415066487738</v>
      </c>
      <c r="H19" s="6">
        <f t="shared" si="11"/>
        <v>4574.0707533243867</v>
      </c>
      <c r="K19" s="2" t="s">
        <v>11</v>
      </c>
      <c r="L19" s="6">
        <f>SUM(L15:L18)</f>
        <v>5315.432482782342</v>
      </c>
      <c r="M19" s="6">
        <f t="shared" ref="M19:O19" si="15">SUM(M15:M18)</f>
        <v>4263.9336375841031</v>
      </c>
      <c r="N19" s="6">
        <f t="shared" si="15"/>
        <v>3364.5525794033265</v>
      </c>
      <c r="O19" s="6">
        <f t="shared" si="15"/>
        <v>2711.4705783728277</v>
      </c>
      <c r="P19" s="6">
        <f t="shared" si="12"/>
        <v>78276.946390712998</v>
      </c>
      <c r="Q19" s="6">
        <f t="shared" si="13"/>
        <v>3913.8473195356501</v>
      </c>
    </row>
    <row r="20" spans="1:17" x14ac:dyDescent="0.25">
      <c r="B20" s="4" t="s">
        <v>12</v>
      </c>
      <c r="C20" s="5">
        <f>SUM(C15:C16)</f>
        <v>4720.6140575031841</v>
      </c>
      <c r="D20" s="5">
        <f t="shared" ref="D20:F20" si="16">SUM(D15:D16)</f>
        <v>2073.8631340141064</v>
      </c>
      <c r="E20" s="5">
        <f t="shared" si="16"/>
        <v>1954.0938869254087</v>
      </c>
      <c r="F20" s="5">
        <f t="shared" si="16"/>
        <v>1664.4085605739374</v>
      </c>
      <c r="G20" s="5">
        <f t="shared" si="10"/>
        <v>52064.89819508318</v>
      </c>
      <c r="H20" s="5">
        <f t="shared" si="11"/>
        <v>2603.2449097541589</v>
      </c>
      <c r="K20" s="4" t="s">
        <v>12</v>
      </c>
      <c r="L20" s="5">
        <f>SUM(L15:L16)</f>
        <v>3301.7347347771779</v>
      </c>
      <c r="M20" s="5">
        <f t="shared" ref="M20:O20" si="17">SUM(M15:M16)</f>
        <v>2752.8987468036376</v>
      </c>
      <c r="N20" s="5">
        <f t="shared" si="17"/>
        <v>1972.5852395360962</v>
      </c>
      <c r="O20" s="5">
        <f t="shared" si="17"/>
        <v>1449.9052029134284</v>
      </c>
      <c r="P20" s="5">
        <f t="shared" si="12"/>
        <v>47385.619620151694</v>
      </c>
      <c r="Q20" s="5">
        <f t="shared" si="13"/>
        <v>2369.2809810075846</v>
      </c>
    </row>
    <row r="21" spans="1:17" x14ac:dyDescent="0.25">
      <c r="B21" s="4" t="s">
        <v>13</v>
      </c>
      <c r="C21" s="5">
        <f>SUM(C17:C18)</f>
        <v>2230.029873561059</v>
      </c>
      <c r="D21" s="5">
        <f t="shared" ref="D21:F21" si="18">SUM(D17:D18)</f>
        <v>1883.5894705164119</v>
      </c>
      <c r="E21" s="5">
        <f t="shared" si="18"/>
        <v>1940.9734937217897</v>
      </c>
      <c r="F21" s="5">
        <f t="shared" si="18"/>
        <v>1828.7105364816507</v>
      </c>
      <c r="G21" s="5">
        <f t="shared" si="10"/>
        <v>39416.516871404558</v>
      </c>
      <c r="H21" s="5">
        <f t="shared" si="11"/>
        <v>1970.8258435702278</v>
      </c>
      <c r="K21" s="4" t="s">
        <v>13</v>
      </c>
      <c r="L21" s="5">
        <f>SUM(L17:L18)</f>
        <v>2013.6977480051639</v>
      </c>
      <c r="M21" s="5">
        <f t="shared" ref="M21:O21" si="19">SUM(M17:M18)</f>
        <v>1511.0348907804655</v>
      </c>
      <c r="N21" s="5">
        <f t="shared" si="19"/>
        <v>1391.9673398672301</v>
      </c>
      <c r="O21" s="5">
        <f t="shared" si="19"/>
        <v>1261.5653754593995</v>
      </c>
      <c r="P21" s="5">
        <f t="shared" si="12"/>
        <v>30891.326770561296</v>
      </c>
      <c r="Q21" s="5">
        <f t="shared" si="13"/>
        <v>1544.5663385280648</v>
      </c>
    </row>
    <row r="23" spans="1:17" x14ac:dyDescent="0.25">
      <c r="A23" s="1" t="s">
        <v>16</v>
      </c>
      <c r="J23" s="1" t="s">
        <v>19</v>
      </c>
    </row>
    <row r="24" spans="1:17" x14ac:dyDescent="0.25"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L24" s="3" t="s">
        <v>1</v>
      </c>
      <c r="M24" s="3" t="s">
        <v>2</v>
      </c>
      <c r="N24" s="3" t="s">
        <v>3</v>
      </c>
      <c r="O24" s="3" t="s">
        <v>4</v>
      </c>
      <c r="P24" s="3" t="s">
        <v>5</v>
      </c>
      <c r="Q24" s="3" t="s">
        <v>6</v>
      </c>
    </row>
    <row r="25" spans="1:17" x14ac:dyDescent="0.25">
      <c r="B25" s="4" t="s">
        <v>7</v>
      </c>
      <c r="C25" s="8">
        <v>3043.6376804341744</v>
      </c>
      <c r="D25" s="8">
        <v>2486.436352687535</v>
      </c>
      <c r="E25" s="8">
        <v>1708.868270822571</v>
      </c>
      <c r="F25" s="8">
        <v>1624.9741137063611</v>
      </c>
      <c r="G25" s="5">
        <f>SUM(C25*5)+(D25*5)+(E25*5)+(F25*5)</f>
        <v>44319.582088253206</v>
      </c>
      <c r="H25" s="5">
        <f>G25/20</f>
        <v>2215.9791044126605</v>
      </c>
      <c r="K25" s="4" t="s">
        <v>7</v>
      </c>
      <c r="L25" s="8">
        <v>2676.2476130499076</v>
      </c>
      <c r="M25" s="8">
        <v>2430.6841971268618</v>
      </c>
      <c r="N25" s="8">
        <v>1699.1763969777937</v>
      </c>
      <c r="O25" s="8">
        <v>1406.3444988306182</v>
      </c>
      <c r="P25" s="5">
        <f>SUM(L25*5)+(M25*5)+(N25*5)+(O25*5)</f>
        <v>41062.263529925913</v>
      </c>
      <c r="Q25" s="5">
        <f>P25/20</f>
        <v>2053.1131764962956</v>
      </c>
    </row>
    <row r="26" spans="1:17" x14ac:dyDescent="0.25">
      <c r="B26" s="4" t="s">
        <v>8</v>
      </c>
      <c r="C26" s="8">
        <v>1119.1617821226973</v>
      </c>
      <c r="D26" s="8">
        <v>947.71232067741903</v>
      </c>
      <c r="E26" s="8">
        <v>947.55470228469414</v>
      </c>
      <c r="F26" s="8">
        <v>869.08047708316883</v>
      </c>
      <c r="G26" s="5">
        <f t="shared" ref="G26:G31" si="20">SUM(C26*5)+(D26*5)+(E26*5)+(F26*5)</f>
        <v>19417.546410839896</v>
      </c>
      <c r="H26" s="5">
        <f t="shared" ref="H26:H31" si="21">G26/20</f>
        <v>970.87732054199478</v>
      </c>
      <c r="K26" s="4" t="s">
        <v>8</v>
      </c>
      <c r="L26" s="8">
        <v>1052.4531779959086</v>
      </c>
      <c r="M26" s="8">
        <v>866.4832590611154</v>
      </c>
      <c r="N26" s="8">
        <v>746.38089561980075</v>
      </c>
      <c r="O26" s="8">
        <v>724.42773349046547</v>
      </c>
      <c r="P26" s="5">
        <f t="shared" ref="P26:P31" si="22">SUM(L26*5)+(M26*5)+(N26*5)+(O26*5)</f>
        <v>16948.725330836452</v>
      </c>
      <c r="Q26" s="5">
        <f t="shared" ref="Q26:Q31" si="23">P26/20</f>
        <v>847.43626654182265</v>
      </c>
    </row>
    <row r="27" spans="1:17" x14ac:dyDescent="0.25">
      <c r="B27" s="4" t="s">
        <v>9</v>
      </c>
      <c r="C27" s="8">
        <v>833.51534481794579</v>
      </c>
      <c r="D27" s="8">
        <v>554.60991572735577</v>
      </c>
      <c r="E27" s="8">
        <v>457.24194971843582</v>
      </c>
      <c r="F27" s="8">
        <v>320.11249292600399</v>
      </c>
      <c r="G27" s="5">
        <f t="shared" si="20"/>
        <v>10827.398515948707</v>
      </c>
      <c r="H27" s="5">
        <f t="shared" si="21"/>
        <v>541.36992579743537</v>
      </c>
      <c r="K27" s="4" t="s">
        <v>9</v>
      </c>
      <c r="L27" s="8">
        <v>710.7970237226632</v>
      </c>
      <c r="M27" s="8">
        <v>422.01230190475673</v>
      </c>
      <c r="N27" s="8">
        <v>257.47680614503923</v>
      </c>
      <c r="O27" s="8">
        <v>141.77165349386763</v>
      </c>
      <c r="P27" s="5">
        <f t="shared" si="22"/>
        <v>7660.2889263316329</v>
      </c>
      <c r="Q27" s="5">
        <f t="shared" si="23"/>
        <v>383.01444631658165</v>
      </c>
    </row>
    <row r="28" spans="1:17" x14ac:dyDescent="0.25">
      <c r="B28" s="4" t="s">
        <v>10</v>
      </c>
      <c r="C28" s="8">
        <v>1641.9820901205824</v>
      </c>
      <c r="D28" s="8">
        <v>1438.7192766506055</v>
      </c>
      <c r="E28" s="8">
        <v>1516.3879429171909</v>
      </c>
      <c r="F28" s="8">
        <v>1449.3078939599191</v>
      </c>
      <c r="G28" s="5">
        <f t="shared" si="20"/>
        <v>30231.986018241489</v>
      </c>
      <c r="H28" s="5">
        <f t="shared" si="21"/>
        <v>1511.5993009120743</v>
      </c>
      <c r="K28" s="4" t="s">
        <v>10</v>
      </c>
      <c r="L28" s="8">
        <v>1514.3924353272</v>
      </c>
      <c r="M28" s="8">
        <v>1307.3728464377843</v>
      </c>
      <c r="N28" s="8">
        <v>1192.0332819045641</v>
      </c>
      <c r="O28" s="8">
        <v>1220.5752112406369</v>
      </c>
      <c r="P28" s="5">
        <f t="shared" si="22"/>
        <v>26171.868874550928</v>
      </c>
      <c r="Q28" s="5">
        <f t="shared" si="23"/>
        <v>1308.5934437275464</v>
      </c>
    </row>
    <row r="29" spans="1:17" x14ac:dyDescent="0.25">
      <c r="B29" s="2" t="s">
        <v>11</v>
      </c>
      <c r="C29" s="6">
        <f>SUM(C25:C28)</f>
        <v>6638.2968974954001</v>
      </c>
      <c r="D29" s="6">
        <f t="shared" ref="D29:F29" si="24">SUM(D25:D28)</f>
        <v>5427.4778657429151</v>
      </c>
      <c r="E29" s="6">
        <f t="shared" si="24"/>
        <v>4630.0528657428922</v>
      </c>
      <c r="F29" s="6">
        <f t="shared" si="24"/>
        <v>4263.4749776754525</v>
      </c>
      <c r="G29" s="6">
        <f t="shared" si="20"/>
        <v>104796.51303328329</v>
      </c>
      <c r="H29" s="6">
        <f t="shared" si="21"/>
        <v>5239.825651664165</v>
      </c>
      <c r="K29" s="2" t="s">
        <v>11</v>
      </c>
      <c r="L29" s="6">
        <f>SUM(L25:L28)</f>
        <v>5953.8902500956792</v>
      </c>
      <c r="M29" s="6">
        <f t="shared" ref="M29:O29" si="25">SUM(M25:M28)</f>
        <v>5026.5526045305187</v>
      </c>
      <c r="N29" s="6">
        <f t="shared" si="25"/>
        <v>3895.0673806471978</v>
      </c>
      <c r="O29" s="6">
        <f t="shared" si="25"/>
        <v>3493.1190970555881</v>
      </c>
      <c r="P29" s="6">
        <f t="shared" si="22"/>
        <v>91843.146661644918</v>
      </c>
      <c r="Q29" s="6">
        <f t="shared" si="23"/>
        <v>4592.1573330822457</v>
      </c>
    </row>
    <row r="30" spans="1:17" x14ac:dyDescent="0.25">
      <c r="B30" s="4" t="s">
        <v>12</v>
      </c>
      <c r="C30" s="5">
        <f>SUM(C25:C26)</f>
        <v>4162.7994625568717</v>
      </c>
      <c r="D30" s="5">
        <f t="shared" ref="D30:F30" si="26">SUM(D25:D26)</f>
        <v>3434.148673364954</v>
      </c>
      <c r="E30" s="5">
        <f t="shared" si="26"/>
        <v>2656.4229731072651</v>
      </c>
      <c r="F30" s="5">
        <f t="shared" si="26"/>
        <v>2494.0545907895298</v>
      </c>
      <c r="G30" s="5">
        <f t="shared" si="20"/>
        <v>63737.128499093094</v>
      </c>
      <c r="H30" s="5">
        <f t="shared" si="21"/>
        <v>3186.8564249546548</v>
      </c>
      <c r="K30" s="4" t="s">
        <v>12</v>
      </c>
      <c r="L30" s="5">
        <f>SUM(L25:L26)</f>
        <v>3728.700791045816</v>
      </c>
      <c r="M30" s="5">
        <f t="shared" ref="M30:O30" si="27">SUM(M25:M26)</f>
        <v>3297.1674561879772</v>
      </c>
      <c r="N30" s="5">
        <f t="shared" si="27"/>
        <v>2445.5572925975944</v>
      </c>
      <c r="O30" s="5">
        <f t="shared" si="27"/>
        <v>2130.7722323210837</v>
      </c>
      <c r="P30" s="5">
        <f t="shared" si="22"/>
        <v>58010.988860762358</v>
      </c>
      <c r="Q30" s="5">
        <f t="shared" si="23"/>
        <v>2900.5494430381177</v>
      </c>
    </row>
    <row r="31" spans="1:17" x14ac:dyDescent="0.25">
      <c r="B31" s="4" t="s">
        <v>13</v>
      </c>
      <c r="C31" s="5">
        <f>SUM(C27:C28)</f>
        <v>2475.4974349385284</v>
      </c>
      <c r="D31" s="5">
        <f t="shared" ref="D31:F31" si="28">SUM(D27:D28)</f>
        <v>1993.3291923779611</v>
      </c>
      <c r="E31" s="5">
        <f t="shared" si="28"/>
        <v>1973.6298926356267</v>
      </c>
      <c r="F31" s="5">
        <f t="shared" si="28"/>
        <v>1769.4203868859231</v>
      </c>
      <c r="G31" s="5">
        <f t="shared" si="20"/>
        <v>41059.384534190198</v>
      </c>
      <c r="H31" s="5">
        <f t="shared" si="21"/>
        <v>2052.9692267095097</v>
      </c>
      <c r="K31" s="4" t="s">
        <v>13</v>
      </c>
      <c r="L31" s="5">
        <f>SUM(L27:L28)</f>
        <v>2225.1894590498632</v>
      </c>
      <c r="M31" s="5">
        <f t="shared" ref="M31:O31" si="29">SUM(M27:M28)</f>
        <v>1729.385148342541</v>
      </c>
      <c r="N31" s="5">
        <f t="shared" si="29"/>
        <v>1449.5100880496034</v>
      </c>
      <c r="O31" s="5">
        <f t="shared" si="29"/>
        <v>1362.3468647345046</v>
      </c>
      <c r="P31" s="5">
        <f t="shared" si="22"/>
        <v>33832.15780088256</v>
      </c>
      <c r="Q31" s="5">
        <f t="shared" si="23"/>
        <v>1691.607890044128</v>
      </c>
    </row>
    <row r="33" spans="10:11" x14ac:dyDescent="0.25">
      <c r="J33" s="1"/>
    </row>
    <row r="36" spans="10:11" x14ac:dyDescent="0.25">
      <c r="K36" s="4"/>
    </row>
    <row r="37" spans="10:11" x14ac:dyDescent="0.25">
      <c r="K37" s="4"/>
    </row>
    <row r="38" spans="10:11" x14ac:dyDescent="0.25">
      <c r="K38" s="4"/>
    </row>
    <row r="39" spans="10:11" x14ac:dyDescent="0.25">
      <c r="K39" s="4"/>
    </row>
    <row r="40" spans="10:11" x14ac:dyDescent="0.25">
      <c r="K40" s="2"/>
    </row>
    <row r="41" spans="10:11" x14ac:dyDescent="0.25">
      <c r="K41" s="4"/>
    </row>
    <row r="42" spans="10:11" x14ac:dyDescent="0.25">
      <c r="K42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9D40D-9884-4BD4-AA9E-F9DA6000EAE3}">
  <sheetPr>
    <tabColor rgb="FF92D050"/>
  </sheetPr>
  <dimension ref="A1:Q42"/>
  <sheetViews>
    <sheetView topLeftCell="A10" workbookViewId="0">
      <selection activeCell="H31" sqref="C25:H31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0</v>
      </c>
      <c r="J1" s="1" t="s">
        <v>17</v>
      </c>
    </row>
    <row r="2" spans="1:17" x14ac:dyDescent="0.25">
      <c r="A2" s="1"/>
      <c r="J2" s="1"/>
    </row>
    <row r="3" spans="1:17" x14ac:dyDescent="0.2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</row>
    <row r="4" spans="1:17" x14ac:dyDescent="0.25">
      <c r="B4" s="4" t="s">
        <v>7</v>
      </c>
      <c r="C4" s="5">
        <v>327.98600000000084</v>
      </c>
      <c r="D4" s="5">
        <v>197.35600000000014</v>
      </c>
      <c r="E4" s="5">
        <v>180.89000000000001</v>
      </c>
      <c r="F4" s="5">
        <v>162.96599999999984</v>
      </c>
      <c r="G4" s="5">
        <f t="shared" ref="G4:G10" si="0">SUM(C4*5)+(D4*5)+(E4*5)+(F4*5)</f>
        <v>4345.9900000000034</v>
      </c>
      <c r="H4" s="5">
        <f>G4/20</f>
        <v>217.29950000000017</v>
      </c>
      <c r="K4" s="4" t="s">
        <v>7</v>
      </c>
      <c r="L4" s="5">
        <v>351.2525731171836</v>
      </c>
      <c r="M4" s="5">
        <v>322.28843560113393</v>
      </c>
      <c r="N4" s="5">
        <v>222.56199999999998</v>
      </c>
      <c r="O4" s="5">
        <v>221.33199999999982</v>
      </c>
      <c r="P4" s="5">
        <f t="shared" ref="P4:P10" si="1">SUM(L4*5)+(M4*5)+(N4*5)+(O4*5)</f>
        <v>5587.1750435915865</v>
      </c>
      <c r="Q4" s="5">
        <f>P4/20</f>
        <v>279.35875217957931</v>
      </c>
    </row>
    <row r="5" spans="1:17" x14ac:dyDescent="0.25">
      <c r="B5" s="4" t="s">
        <v>8</v>
      </c>
      <c r="C5" s="5">
        <v>145.56800000000038</v>
      </c>
      <c r="D5" s="5">
        <v>127.6960000000001</v>
      </c>
      <c r="E5" s="5">
        <v>132.11000000000001</v>
      </c>
      <c r="F5" s="5">
        <v>124.75399999999992</v>
      </c>
      <c r="G5" s="5">
        <f t="shared" si="0"/>
        <v>2650.6400000000021</v>
      </c>
      <c r="H5" s="5">
        <f t="shared" ref="H5:H10" si="2">G5/20</f>
        <v>132.5320000000001</v>
      </c>
      <c r="K5" s="4" t="s">
        <v>8</v>
      </c>
      <c r="L5" s="7">
        <v>147.33923454318702</v>
      </c>
      <c r="M5" s="7">
        <v>131.45040191774544</v>
      </c>
      <c r="N5" s="7">
        <v>130.99400000000003</v>
      </c>
      <c r="O5" s="7">
        <v>121.36599999999989</v>
      </c>
      <c r="P5" s="7">
        <f t="shared" si="1"/>
        <v>2655.7481823046619</v>
      </c>
      <c r="Q5" s="7">
        <f t="shared" ref="Q5:Q10" si="3">P5/20</f>
        <v>132.78740911523309</v>
      </c>
    </row>
    <row r="6" spans="1:17" x14ac:dyDescent="0.25">
      <c r="B6" s="4" t="s">
        <v>9</v>
      </c>
      <c r="C6" s="5">
        <v>65.627200000000187</v>
      </c>
      <c r="D6" s="5">
        <v>64.521600000000049</v>
      </c>
      <c r="E6" s="5">
        <v>70.466000000000008</v>
      </c>
      <c r="F6" s="5">
        <v>77.235599999999934</v>
      </c>
      <c r="G6" s="5">
        <f t="shared" si="0"/>
        <v>1389.2520000000009</v>
      </c>
      <c r="H6" s="5">
        <f t="shared" si="2"/>
        <v>69.462600000000037</v>
      </c>
      <c r="K6" s="4" t="s">
        <v>9</v>
      </c>
      <c r="L6" s="5">
        <v>62.626867155728959</v>
      </c>
      <c r="M6" s="5">
        <v>46.425353047184814</v>
      </c>
      <c r="N6" s="5">
        <v>39.651600000000009</v>
      </c>
      <c r="O6" s="5">
        <v>36.411599999999979</v>
      </c>
      <c r="P6" s="5">
        <f t="shared" si="1"/>
        <v>925.57710101456883</v>
      </c>
      <c r="Q6" s="5">
        <f t="shared" si="3"/>
        <v>46.278855050728438</v>
      </c>
    </row>
    <row r="7" spans="1:17" x14ac:dyDescent="0.25">
      <c r="B7" s="4" t="s">
        <v>10</v>
      </c>
      <c r="C7" s="5">
        <v>200.81880000000046</v>
      </c>
      <c r="D7" s="5">
        <v>190.82640000000012</v>
      </c>
      <c r="E7" s="5">
        <v>196.13399999999996</v>
      </c>
      <c r="F7" s="5">
        <v>196.84439999999984</v>
      </c>
      <c r="G7" s="5">
        <f t="shared" si="0"/>
        <v>3923.1180000000018</v>
      </c>
      <c r="H7" s="5">
        <f t="shared" si="2"/>
        <v>196.15590000000009</v>
      </c>
      <c r="K7" s="4" t="s">
        <v>10</v>
      </c>
      <c r="L7" s="5">
        <v>203.37284099728976</v>
      </c>
      <c r="M7" s="5">
        <v>181.05556827114171</v>
      </c>
      <c r="N7" s="5">
        <v>186.39240000000001</v>
      </c>
      <c r="O7" s="5">
        <v>182.69039999999987</v>
      </c>
      <c r="P7" s="5">
        <f t="shared" si="1"/>
        <v>3767.5560463421566</v>
      </c>
      <c r="Q7" s="5">
        <f t="shared" si="3"/>
        <v>188.37780231710784</v>
      </c>
    </row>
    <row r="8" spans="1:17" x14ac:dyDescent="0.25">
      <c r="B8" s="2" t="s">
        <v>11</v>
      </c>
      <c r="C8" s="6">
        <f>SUM(C4:C7)</f>
        <v>740.00000000000182</v>
      </c>
      <c r="D8" s="6">
        <f t="shared" ref="D8:F8" si="4">SUM(D4:D7)</f>
        <v>580.40000000000043</v>
      </c>
      <c r="E8" s="6">
        <f t="shared" si="4"/>
        <v>579.59999999999991</v>
      </c>
      <c r="F8" s="6">
        <f t="shared" si="4"/>
        <v>561.7999999999995</v>
      </c>
      <c r="G8" s="6">
        <f t="shared" si="0"/>
        <v>12309.000000000007</v>
      </c>
      <c r="H8" s="6">
        <f t="shared" si="2"/>
        <v>615.45000000000039</v>
      </c>
      <c r="K8" s="2" t="s">
        <v>11</v>
      </c>
      <c r="L8" s="6">
        <f>SUM(L4:L7)</f>
        <v>764.59151581338938</v>
      </c>
      <c r="M8" s="6">
        <f t="shared" ref="M8:O8" si="5">SUM(M4:M7)</f>
        <v>681.21975883720586</v>
      </c>
      <c r="N8" s="6">
        <f t="shared" si="5"/>
        <v>579.60000000000014</v>
      </c>
      <c r="O8" s="6">
        <f t="shared" si="5"/>
        <v>561.7999999999995</v>
      </c>
      <c r="P8" s="6">
        <f t="shared" si="1"/>
        <v>12936.056373252974</v>
      </c>
      <c r="Q8" s="6">
        <f t="shared" si="3"/>
        <v>646.80281866264863</v>
      </c>
    </row>
    <row r="9" spans="1:17" x14ac:dyDescent="0.25">
      <c r="B9" s="4" t="s">
        <v>12</v>
      </c>
      <c r="C9" s="5">
        <f>SUM(C4:C5)</f>
        <v>473.55400000000122</v>
      </c>
      <c r="D9" s="5">
        <f t="shared" ref="D9:F9" si="6">SUM(D4:D5)</f>
        <v>325.05200000000025</v>
      </c>
      <c r="E9" s="5">
        <f t="shared" si="6"/>
        <v>313</v>
      </c>
      <c r="F9" s="5">
        <f t="shared" si="6"/>
        <v>287.71999999999974</v>
      </c>
      <c r="G9" s="5">
        <f t="shared" si="0"/>
        <v>6996.6300000000056</v>
      </c>
      <c r="H9" s="5">
        <f t="shared" si="2"/>
        <v>349.83150000000029</v>
      </c>
      <c r="K9" s="4" t="s">
        <v>12</v>
      </c>
      <c r="L9" s="5">
        <f>SUM(L4:L5)</f>
        <v>498.59180766037059</v>
      </c>
      <c r="M9" s="5">
        <f t="shared" ref="M9:O9" si="7">SUM(M4:M5)</f>
        <v>453.73883751887934</v>
      </c>
      <c r="N9" s="5">
        <f t="shared" si="7"/>
        <v>353.55600000000004</v>
      </c>
      <c r="O9" s="5">
        <f t="shared" si="7"/>
        <v>342.69799999999969</v>
      </c>
      <c r="P9" s="5">
        <f t="shared" si="1"/>
        <v>8242.9232258962475</v>
      </c>
      <c r="Q9" s="5">
        <f t="shared" si="3"/>
        <v>412.14616129481237</v>
      </c>
    </row>
    <row r="10" spans="1:17" x14ac:dyDescent="0.25">
      <c r="B10" s="4" t="s">
        <v>13</v>
      </c>
      <c r="C10" s="5">
        <f>SUM(C6:C7)</f>
        <v>266.44600000000065</v>
      </c>
      <c r="D10" s="5">
        <f t="shared" ref="D10:F10" si="8">SUM(D6:D7)</f>
        <v>255.34800000000018</v>
      </c>
      <c r="E10" s="5">
        <f t="shared" si="8"/>
        <v>266.59999999999997</v>
      </c>
      <c r="F10" s="5">
        <f t="shared" si="8"/>
        <v>274.07999999999976</v>
      </c>
      <c r="G10" s="5">
        <f t="shared" si="0"/>
        <v>5312.3700000000026</v>
      </c>
      <c r="H10" s="5">
        <f t="shared" si="2"/>
        <v>265.61850000000015</v>
      </c>
      <c r="K10" s="4" t="s">
        <v>13</v>
      </c>
      <c r="L10" s="5">
        <f>SUM(L6:L7)</f>
        <v>265.99970815301873</v>
      </c>
      <c r="M10" s="5">
        <f t="shared" ref="M10:O10" si="9">SUM(M6:M7)</f>
        <v>227.48092131832652</v>
      </c>
      <c r="N10" s="5">
        <f t="shared" si="9"/>
        <v>226.04400000000001</v>
      </c>
      <c r="O10" s="5">
        <f t="shared" si="9"/>
        <v>219.10199999999986</v>
      </c>
      <c r="P10" s="5">
        <f t="shared" si="1"/>
        <v>4693.1331473567261</v>
      </c>
      <c r="Q10" s="5">
        <f t="shared" si="3"/>
        <v>234.65665736783632</v>
      </c>
    </row>
    <row r="12" spans="1:17" x14ac:dyDescent="0.25">
      <c r="A12" s="1" t="s">
        <v>15</v>
      </c>
      <c r="J12" s="1" t="s">
        <v>18</v>
      </c>
    </row>
    <row r="13" spans="1:17" x14ac:dyDescent="0.25">
      <c r="A13" t="s">
        <v>14</v>
      </c>
    </row>
    <row r="14" spans="1:17" x14ac:dyDescent="0.25"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L14" s="3" t="s">
        <v>1</v>
      </c>
      <c r="M14" s="3" t="s">
        <v>2</v>
      </c>
      <c r="N14" s="3" t="s">
        <v>3</v>
      </c>
      <c r="O14" s="3" t="s">
        <v>4</v>
      </c>
      <c r="P14" s="3" t="s">
        <v>5</v>
      </c>
      <c r="Q14" s="3" t="s">
        <v>6</v>
      </c>
    </row>
    <row r="15" spans="1:17" x14ac:dyDescent="0.25">
      <c r="B15" s="4" t="s">
        <v>7</v>
      </c>
      <c r="C15" s="5">
        <v>454.78600000000074</v>
      </c>
      <c r="D15" s="5">
        <v>197.35600000000014</v>
      </c>
      <c r="E15" s="5">
        <v>180.89000000000001</v>
      </c>
      <c r="F15" s="5">
        <v>162.96599999999984</v>
      </c>
      <c r="G15" s="5">
        <f t="shared" ref="G15:G21" si="10">SUM(C15*5)+(D15*5)+(E15*5)+(F15*5)</f>
        <v>4979.9900000000034</v>
      </c>
      <c r="H15" s="5">
        <f>G15/20</f>
        <v>248.99950000000018</v>
      </c>
      <c r="K15" s="4" t="s">
        <v>7</v>
      </c>
      <c r="L15" s="5">
        <v>349.80200723165245</v>
      </c>
      <c r="M15" s="5">
        <v>320.80296096834974</v>
      </c>
      <c r="N15" s="5">
        <v>189.76279853793068</v>
      </c>
      <c r="O15" s="5">
        <v>183.59999999999985</v>
      </c>
      <c r="P15" s="5">
        <f t="shared" ref="P15:P21" si="11">SUM(L15*5)+(M15*5)+(N15*5)+(O15*5)</f>
        <v>5219.8388336896633</v>
      </c>
      <c r="Q15" s="5">
        <f>P15/20</f>
        <v>260.99194168448315</v>
      </c>
    </row>
    <row r="16" spans="1:17" x14ac:dyDescent="0.25">
      <c r="B16" s="4" t="s">
        <v>8</v>
      </c>
      <c r="C16" s="5">
        <v>145.5680000000003</v>
      </c>
      <c r="D16" s="5">
        <v>127.6960000000001</v>
      </c>
      <c r="E16" s="5">
        <v>132.11000000000001</v>
      </c>
      <c r="F16" s="5">
        <v>124.75399999999992</v>
      </c>
      <c r="G16" s="5">
        <f t="shared" si="10"/>
        <v>2650.6400000000017</v>
      </c>
      <c r="H16" s="5">
        <f t="shared" ref="H16:H21" si="12">G16/20</f>
        <v>132.5320000000001</v>
      </c>
      <c r="K16" s="4" t="s">
        <v>8</v>
      </c>
      <c r="L16" s="5">
        <v>144.71282258926115</v>
      </c>
      <c r="M16" s="5">
        <v>122.15795571778604</v>
      </c>
      <c r="N16" s="5">
        <v>109.31385300934035</v>
      </c>
      <c r="O16" s="5">
        <v>112.19999999999989</v>
      </c>
      <c r="P16" s="5">
        <f t="shared" si="11"/>
        <v>2441.9231565819373</v>
      </c>
      <c r="Q16" s="5">
        <f t="shared" ref="Q16:Q21" si="13">P16/20</f>
        <v>122.09615782909687</v>
      </c>
    </row>
    <row r="17" spans="1:17" x14ac:dyDescent="0.25">
      <c r="B17" s="4" t="s">
        <v>9</v>
      </c>
      <c r="C17" s="5">
        <v>65.62720000000013</v>
      </c>
      <c r="D17" s="5">
        <v>64.521600000000049</v>
      </c>
      <c r="E17" s="5">
        <v>70.466000000000008</v>
      </c>
      <c r="F17" s="5">
        <v>77.235599999999934</v>
      </c>
      <c r="G17" s="5">
        <f t="shared" si="10"/>
        <v>1389.2520000000004</v>
      </c>
      <c r="H17" s="5">
        <f t="shared" si="12"/>
        <v>69.462600000000023</v>
      </c>
      <c r="K17" s="4" t="s">
        <v>9</v>
      </c>
      <c r="L17" s="5">
        <v>56.572714184470534</v>
      </c>
      <c r="M17" s="7">
        <v>42.575229857697856</v>
      </c>
      <c r="N17" s="7">
        <v>35.307087308331468</v>
      </c>
      <c r="O17" s="7">
        <v>25.78439999999997</v>
      </c>
      <c r="P17" s="5">
        <f t="shared" si="11"/>
        <v>801.19715675249904</v>
      </c>
      <c r="Q17" s="5">
        <f t="shared" si="13"/>
        <v>40.059857837624953</v>
      </c>
    </row>
    <row r="18" spans="1:17" x14ac:dyDescent="0.25">
      <c r="B18" s="4" t="s">
        <v>10</v>
      </c>
      <c r="C18" s="5">
        <v>200.81880000000038</v>
      </c>
      <c r="D18" s="5">
        <v>190.82640000000012</v>
      </c>
      <c r="E18" s="5">
        <v>196.13399999999996</v>
      </c>
      <c r="F18" s="5">
        <v>196.84439999999984</v>
      </c>
      <c r="G18" s="5">
        <f t="shared" si="10"/>
        <v>3923.1180000000018</v>
      </c>
      <c r="H18" s="5">
        <f t="shared" si="12"/>
        <v>196.15590000000009</v>
      </c>
      <c r="K18" s="4" t="s">
        <v>10</v>
      </c>
      <c r="L18" s="5">
        <v>201.764292067545</v>
      </c>
      <c r="M18" s="5">
        <v>188.21671310649018</v>
      </c>
      <c r="N18" s="5">
        <v>181.26566036383036</v>
      </c>
      <c r="O18" s="5">
        <v>188.41559999999981</v>
      </c>
      <c r="P18" s="5">
        <f t="shared" si="11"/>
        <v>3798.3113276893268</v>
      </c>
      <c r="Q18" s="5">
        <f t="shared" si="13"/>
        <v>189.91556638446633</v>
      </c>
    </row>
    <row r="19" spans="1:17" x14ac:dyDescent="0.25">
      <c r="B19" s="2" t="s">
        <v>11</v>
      </c>
      <c r="C19" s="6">
        <f>SUM(C15:C18)</f>
        <v>866.80000000000155</v>
      </c>
      <c r="D19" s="6">
        <f t="shared" ref="D19:F19" si="14">SUM(D15:D18)</f>
        <v>580.40000000000043</v>
      </c>
      <c r="E19" s="6">
        <f t="shared" si="14"/>
        <v>579.59999999999991</v>
      </c>
      <c r="F19" s="6">
        <f t="shared" si="14"/>
        <v>561.7999999999995</v>
      </c>
      <c r="G19" s="6">
        <f t="shared" si="10"/>
        <v>12943.000000000007</v>
      </c>
      <c r="H19" s="6">
        <f t="shared" si="12"/>
        <v>647.15000000000032</v>
      </c>
      <c r="K19" s="2" t="s">
        <v>11</v>
      </c>
      <c r="L19" s="6">
        <f>SUM(L15:L18)</f>
        <v>752.85183607292925</v>
      </c>
      <c r="M19" s="6">
        <f t="shared" ref="M19:O19" si="15">SUM(M15:M18)</f>
        <v>673.75285965032378</v>
      </c>
      <c r="N19" s="6">
        <f t="shared" si="15"/>
        <v>515.64939921943278</v>
      </c>
      <c r="O19" s="6">
        <f t="shared" si="15"/>
        <v>509.99999999999949</v>
      </c>
      <c r="P19" s="6">
        <f t="shared" si="11"/>
        <v>12261.270474713427</v>
      </c>
      <c r="Q19" s="6">
        <f t="shared" si="13"/>
        <v>613.06352373567131</v>
      </c>
    </row>
    <row r="20" spans="1:17" x14ac:dyDescent="0.25">
      <c r="B20" s="4" t="s">
        <v>12</v>
      </c>
      <c r="C20" s="5">
        <f>SUM(C15:C16)</f>
        <v>600.35400000000107</v>
      </c>
      <c r="D20" s="5">
        <f t="shared" ref="D20:F20" si="16">SUM(D15:D16)</f>
        <v>325.05200000000025</v>
      </c>
      <c r="E20" s="5">
        <f t="shared" si="16"/>
        <v>313</v>
      </c>
      <c r="F20" s="5">
        <f t="shared" si="16"/>
        <v>287.71999999999974</v>
      </c>
      <c r="G20" s="5">
        <f t="shared" si="10"/>
        <v>7630.6300000000047</v>
      </c>
      <c r="H20" s="5">
        <f t="shared" si="12"/>
        <v>381.53150000000022</v>
      </c>
      <c r="K20" s="4" t="s">
        <v>12</v>
      </c>
      <c r="L20" s="5">
        <f>SUM(L15:L16)</f>
        <v>494.51482982091363</v>
      </c>
      <c r="M20" s="5">
        <f t="shared" ref="M20:O20" si="17">SUM(M15:M16)</f>
        <v>442.96091668613576</v>
      </c>
      <c r="N20" s="5">
        <f t="shared" si="17"/>
        <v>299.07665154727101</v>
      </c>
      <c r="O20" s="5">
        <f t="shared" si="17"/>
        <v>295.79999999999973</v>
      </c>
      <c r="P20" s="5">
        <f t="shared" si="11"/>
        <v>7661.7619902715996</v>
      </c>
      <c r="Q20" s="5">
        <f t="shared" si="13"/>
        <v>383.08809951358</v>
      </c>
    </row>
    <row r="21" spans="1:17" x14ac:dyDescent="0.25">
      <c r="B21" s="4" t="s">
        <v>13</v>
      </c>
      <c r="C21" s="5">
        <f>SUM(C17:C18)</f>
        <v>266.44600000000048</v>
      </c>
      <c r="D21" s="5">
        <f t="shared" ref="D21:F21" si="18">SUM(D17:D18)</f>
        <v>255.34800000000018</v>
      </c>
      <c r="E21" s="5">
        <f t="shared" si="18"/>
        <v>266.59999999999997</v>
      </c>
      <c r="F21" s="5">
        <f t="shared" si="18"/>
        <v>274.07999999999976</v>
      </c>
      <c r="G21" s="5">
        <f t="shared" si="10"/>
        <v>5312.3700000000017</v>
      </c>
      <c r="H21" s="5">
        <f t="shared" si="12"/>
        <v>265.6185000000001</v>
      </c>
      <c r="K21" s="4" t="s">
        <v>13</v>
      </c>
      <c r="L21" s="5">
        <f>SUM(L17:L18)</f>
        <v>258.33700625201556</v>
      </c>
      <c r="M21" s="5">
        <f t="shared" ref="M21:O21" si="19">SUM(M17:M18)</f>
        <v>230.79194296418802</v>
      </c>
      <c r="N21" s="5">
        <f t="shared" si="19"/>
        <v>216.57274767216182</v>
      </c>
      <c r="O21" s="5">
        <f t="shared" si="19"/>
        <v>214.19999999999979</v>
      </c>
      <c r="P21" s="5">
        <f t="shared" si="11"/>
        <v>4599.5084844418261</v>
      </c>
      <c r="Q21" s="5">
        <f t="shared" si="13"/>
        <v>229.97542422209131</v>
      </c>
    </row>
    <row r="23" spans="1:17" x14ac:dyDescent="0.25">
      <c r="A23" s="1" t="s">
        <v>16</v>
      </c>
      <c r="J23" s="1" t="s">
        <v>19</v>
      </c>
    </row>
    <row r="24" spans="1:17" x14ac:dyDescent="0.25"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L24" s="3" t="s">
        <v>1</v>
      </c>
      <c r="M24" s="3" t="s">
        <v>2</v>
      </c>
      <c r="N24" s="3" t="s">
        <v>3</v>
      </c>
      <c r="O24" s="3" t="s">
        <v>4</v>
      </c>
      <c r="P24" s="3" t="s">
        <v>5</v>
      </c>
      <c r="Q24" s="3" t="s">
        <v>6</v>
      </c>
    </row>
    <row r="25" spans="1:17" x14ac:dyDescent="0.25">
      <c r="B25" s="4" t="s">
        <v>7</v>
      </c>
      <c r="C25" s="5">
        <v>355.92727276525341</v>
      </c>
      <c r="D25" s="5">
        <v>332.42464529683173</v>
      </c>
      <c r="E25" s="5">
        <v>230.1399999999993</v>
      </c>
      <c r="F25" s="5">
        <v>228.06800000000004</v>
      </c>
      <c r="G25" s="5">
        <f t="shared" ref="G25:G31" si="20">SUM(C25*5)+(D25*5)+(E25*5)+(F25*5)</f>
        <v>5732.799590310422</v>
      </c>
      <c r="H25" s="5">
        <f>G25/20</f>
        <v>286.63997951552108</v>
      </c>
      <c r="K25" s="4" t="s">
        <v>7</v>
      </c>
      <c r="L25" s="5">
        <v>358.66728689312697</v>
      </c>
      <c r="M25" s="5">
        <v>340.5571597301747</v>
      </c>
      <c r="N25" s="5">
        <v>195.55404833184568</v>
      </c>
      <c r="O25" s="5">
        <v>218.97399999999982</v>
      </c>
      <c r="P25" s="5">
        <f t="shared" ref="P25:P31" si="21">SUM(L25*5)+(M25*5)+(N25*5)+(O25*5)</f>
        <v>5568.7624747757354</v>
      </c>
      <c r="Q25" s="5">
        <f>P25/20</f>
        <v>278.43812373878677</v>
      </c>
    </row>
    <row r="26" spans="1:17" x14ac:dyDescent="0.25">
      <c r="B26" s="4" t="s">
        <v>8</v>
      </c>
      <c r="C26" s="5">
        <v>148.96068669769448</v>
      </c>
      <c r="D26" s="5">
        <v>131.11630205263515</v>
      </c>
      <c r="E26" s="5">
        <v>130.61999999999955</v>
      </c>
      <c r="F26" s="5">
        <v>129.44399999999999</v>
      </c>
      <c r="G26" s="5">
        <f t="shared" si="20"/>
        <v>2700.7049437516457</v>
      </c>
      <c r="H26" s="5">
        <f t="shared" ref="H26:H31" si="22">G26/20</f>
        <v>135.03524718758229</v>
      </c>
      <c r="K26" s="4" t="s">
        <v>8</v>
      </c>
      <c r="L26" s="5">
        <v>149.42234151533097</v>
      </c>
      <c r="M26" s="5">
        <v>132.13260270360624</v>
      </c>
      <c r="N26" s="5">
        <v>112.66018261953457</v>
      </c>
      <c r="O26" s="5">
        <v>125.87199999999991</v>
      </c>
      <c r="P26" s="5">
        <f t="shared" si="21"/>
        <v>2600.4356341923585</v>
      </c>
      <c r="Q26" s="5">
        <f t="shared" ref="Q26:Q31" si="23">P26/20</f>
        <v>130.02178170961793</v>
      </c>
    </row>
    <row r="27" spans="1:17" x14ac:dyDescent="0.25">
      <c r="B27" s="4" t="s">
        <v>9</v>
      </c>
      <c r="C27" s="5">
        <v>64.371581645900264</v>
      </c>
      <c r="D27" s="5">
        <v>53.634738260913444</v>
      </c>
      <c r="E27" s="7">
        <v>53.008799999999844</v>
      </c>
      <c r="F27" s="7">
        <v>45.170399999999987</v>
      </c>
      <c r="G27" s="5">
        <f t="shared" si="20"/>
        <v>1080.9275995340677</v>
      </c>
      <c r="H27" s="5">
        <f t="shared" si="22"/>
        <v>54.046379976703385</v>
      </c>
      <c r="K27" s="4" t="s">
        <v>9</v>
      </c>
      <c r="L27" s="5">
        <v>61.547739865648389</v>
      </c>
      <c r="M27" s="7">
        <v>53.328769407150673</v>
      </c>
      <c r="N27" s="7">
        <v>45.291450815108568</v>
      </c>
      <c r="O27" s="7">
        <v>24.173999999999989</v>
      </c>
      <c r="P27" s="5">
        <f t="shared" si="21"/>
        <v>921.70980043953796</v>
      </c>
      <c r="Q27" s="5">
        <f t="shared" si="23"/>
        <v>46.085490021976895</v>
      </c>
    </row>
    <row r="28" spans="1:17" x14ac:dyDescent="0.25">
      <c r="B28" s="4" t="s">
        <v>10</v>
      </c>
      <c r="C28" s="5">
        <v>208.19749228640467</v>
      </c>
      <c r="D28" s="5">
        <v>194.13681367443067</v>
      </c>
      <c r="E28" s="5">
        <v>208.23119999999935</v>
      </c>
      <c r="F28" s="5">
        <v>213.7176</v>
      </c>
      <c r="G28" s="5">
        <f t="shared" si="20"/>
        <v>4121.4155298041733</v>
      </c>
      <c r="H28" s="5">
        <f t="shared" si="22"/>
        <v>206.07077649020866</v>
      </c>
      <c r="K28" s="4" t="s">
        <v>10</v>
      </c>
      <c r="L28" s="5">
        <v>205.46529570660891</v>
      </c>
      <c r="M28" s="5">
        <v>196.34506720408737</v>
      </c>
      <c r="N28" s="5">
        <v>177.89816470140812</v>
      </c>
      <c r="O28" s="5">
        <v>192.77999999999989</v>
      </c>
      <c r="P28" s="5">
        <f t="shared" si="21"/>
        <v>3862.4426380605219</v>
      </c>
      <c r="Q28" s="5">
        <f t="shared" si="23"/>
        <v>193.12213190302609</v>
      </c>
    </row>
    <row r="29" spans="1:17" x14ac:dyDescent="0.25">
      <c r="B29" s="2" t="s">
        <v>11</v>
      </c>
      <c r="C29" s="6">
        <f>SUM(C25:C28)</f>
        <v>777.45703339525278</v>
      </c>
      <c r="D29" s="6">
        <f t="shared" ref="D29:F29" si="24">SUM(D25:D28)</f>
        <v>711.312499284811</v>
      </c>
      <c r="E29" s="6">
        <f t="shared" si="24"/>
        <v>621.99999999999807</v>
      </c>
      <c r="F29" s="6">
        <f t="shared" si="24"/>
        <v>616.40000000000009</v>
      </c>
      <c r="G29" s="6">
        <f t="shared" si="20"/>
        <v>13635.847663400309</v>
      </c>
      <c r="H29" s="6">
        <f t="shared" si="22"/>
        <v>681.79238317001546</v>
      </c>
      <c r="K29" s="2" t="s">
        <v>11</v>
      </c>
      <c r="L29" s="6">
        <f>SUM(L25:L28)</f>
        <v>775.10266398071519</v>
      </c>
      <c r="M29" s="6">
        <f t="shared" ref="M29:O29" si="25">SUM(M25:M28)</f>
        <v>722.3635990450191</v>
      </c>
      <c r="N29" s="6">
        <f t="shared" si="25"/>
        <v>531.40384646789698</v>
      </c>
      <c r="O29" s="6">
        <f t="shared" si="25"/>
        <v>561.79999999999961</v>
      </c>
      <c r="P29" s="6">
        <f t="shared" si="21"/>
        <v>12953.350547468153</v>
      </c>
      <c r="Q29" s="6">
        <f t="shared" si="23"/>
        <v>647.66752737340767</v>
      </c>
    </row>
    <row r="30" spans="1:17" x14ac:dyDescent="0.25">
      <c r="B30" s="4" t="s">
        <v>12</v>
      </c>
      <c r="C30" s="5">
        <f>SUM(C25:C26)</f>
        <v>504.88795946294789</v>
      </c>
      <c r="D30" s="5">
        <f t="shared" ref="D30:F30" si="26">SUM(D25:D26)</f>
        <v>463.54094734946688</v>
      </c>
      <c r="E30" s="5">
        <f t="shared" si="26"/>
        <v>360.75999999999885</v>
      </c>
      <c r="F30" s="5">
        <f t="shared" si="26"/>
        <v>357.51200000000006</v>
      </c>
      <c r="G30" s="5">
        <f t="shared" si="20"/>
        <v>8433.5045340620673</v>
      </c>
      <c r="H30" s="5">
        <f t="shared" si="22"/>
        <v>421.67522670310336</v>
      </c>
      <c r="K30" s="4" t="s">
        <v>12</v>
      </c>
      <c r="L30" s="5">
        <f>SUM(L25:L26)</f>
        <v>508.08962840845794</v>
      </c>
      <c r="M30" s="5">
        <f t="shared" ref="M30:O30" si="27">SUM(M25:M26)</f>
        <v>472.68976243378097</v>
      </c>
      <c r="N30" s="5">
        <f t="shared" si="27"/>
        <v>308.21423095138027</v>
      </c>
      <c r="O30" s="5">
        <f t="shared" si="27"/>
        <v>344.84599999999972</v>
      </c>
      <c r="P30" s="5">
        <f t="shared" si="21"/>
        <v>8169.1981089680949</v>
      </c>
      <c r="Q30" s="5">
        <f t="shared" si="23"/>
        <v>408.45990544840475</v>
      </c>
    </row>
    <row r="31" spans="1:17" x14ac:dyDescent="0.25">
      <c r="B31" s="4" t="s">
        <v>13</v>
      </c>
      <c r="C31" s="5">
        <f>SUM(C27:C28)</f>
        <v>272.56907393230495</v>
      </c>
      <c r="D31" s="5">
        <f t="shared" ref="D31:F31" si="28">SUM(D27:D28)</f>
        <v>247.77155193534412</v>
      </c>
      <c r="E31" s="5">
        <f t="shared" si="28"/>
        <v>261.23999999999921</v>
      </c>
      <c r="F31" s="5">
        <f t="shared" si="28"/>
        <v>258.88799999999998</v>
      </c>
      <c r="G31" s="5">
        <f t="shared" si="20"/>
        <v>5202.3431293382409</v>
      </c>
      <c r="H31" s="5">
        <f t="shared" si="22"/>
        <v>260.11715646691204</v>
      </c>
      <c r="K31" s="4" t="s">
        <v>13</v>
      </c>
      <c r="L31" s="5">
        <f>SUM(L27:L28)</f>
        <v>267.01303557225731</v>
      </c>
      <c r="M31" s="5">
        <f t="shared" ref="M31:O31" si="29">SUM(M27:M28)</f>
        <v>249.67383661123804</v>
      </c>
      <c r="N31" s="5">
        <f t="shared" si="29"/>
        <v>223.18961551651668</v>
      </c>
      <c r="O31" s="5">
        <f t="shared" si="29"/>
        <v>216.95399999999987</v>
      </c>
      <c r="P31" s="5">
        <f t="shared" si="21"/>
        <v>4784.1524385000594</v>
      </c>
      <c r="Q31" s="5">
        <f t="shared" si="23"/>
        <v>239.20762192500297</v>
      </c>
    </row>
    <row r="33" spans="1:8" x14ac:dyDescent="0.25">
      <c r="A33" s="1" t="s">
        <v>20</v>
      </c>
    </row>
    <row r="35" spans="1:8" x14ac:dyDescent="0.25"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3" t="s">
        <v>6</v>
      </c>
    </row>
    <row r="36" spans="1:8" x14ac:dyDescent="0.25">
      <c r="B36" s="4" t="s">
        <v>7</v>
      </c>
      <c r="C36" s="5">
        <v>331.08666916053016</v>
      </c>
      <c r="D36" s="5">
        <v>327.34476088288801</v>
      </c>
      <c r="E36" s="5">
        <v>180.89000000000001</v>
      </c>
      <c r="F36" s="5">
        <v>162.96599999999984</v>
      </c>
      <c r="G36" s="5">
        <f t="shared" ref="G36:G42" si="30">SUM(C36*5)+(D36*5)+(E36*5)+(F36*5)</f>
        <v>5011.4371502170898</v>
      </c>
      <c r="H36" s="5">
        <f>G36/20</f>
        <v>250.5718575108545</v>
      </c>
    </row>
    <row r="37" spans="1:8" x14ac:dyDescent="0.25">
      <c r="B37" s="4" t="s">
        <v>8</v>
      </c>
      <c r="C37" s="7">
        <v>140.35407458766537</v>
      </c>
      <c r="D37" s="7">
        <v>135.38398147955431</v>
      </c>
      <c r="E37" s="7">
        <v>132.11000000000001</v>
      </c>
      <c r="F37" s="7">
        <v>124.75399999999992</v>
      </c>
      <c r="G37" s="7">
        <f t="shared" si="30"/>
        <v>2663.0102803360978</v>
      </c>
      <c r="H37" s="7">
        <f t="shared" ref="H37:H42" si="31">G37/20</f>
        <v>133.15051401680489</v>
      </c>
    </row>
    <row r="38" spans="1:8" x14ac:dyDescent="0.25">
      <c r="B38" s="4" t="s">
        <v>9</v>
      </c>
      <c r="C38" s="5">
        <v>63.27657812005134</v>
      </c>
      <c r="D38" s="5">
        <v>68.406145058821053</v>
      </c>
      <c r="E38" s="5">
        <v>70.466000000000008</v>
      </c>
      <c r="F38" s="5">
        <v>77.235599999999934</v>
      </c>
      <c r="G38" s="5">
        <f t="shared" si="30"/>
        <v>1396.9216158943618</v>
      </c>
      <c r="H38" s="5">
        <f t="shared" si="31"/>
        <v>69.846080794718091</v>
      </c>
    </row>
    <row r="39" spans="1:8" x14ac:dyDescent="0.25">
      <c r="B39" s="4" t="s">
        <v>10</v>
      </c>
      <c r="C39" s="5">
        <v>193.62591252064635</v>
      </c>
      <c r="D39" s="5">
        <v>202.31516886519563</v>
      </c>
      <c r="E39" s="5">
        <v>196.13399999999996</v>
      </c>
      <c r="F39" s="5">
        <v>196.84439999999984</v>
      </c>
      <c r="G39" s="5">
        <f t="shared" si="30"/>
        <v>3944.5974069292092</v>
      </c>
      <c r="H39" s="5">
        <f t="shared" si="31"/>
        <v>197.22987034646047</v>
      </c>
    </row>
    <row r="40" spans="1:8" x14ac:dyDescent="0.25">
      <c r="B40" s="2" t="s">
        <v>11</v>
      </c>
      <c r="C40" s="6">
        <f>SUM(C36:C39)</f>
        <v>728.34323438889328</v>
      </c>
      <c r="D40" s="6">
        <f t="shared" ref="D40:F40" si="32">SUM(D36:D39)</f>
        <v>733.4500562864589</v>
      </c>
      <c r="E40" s="6">
        <f t="shared" si="32"/>
        <v>579.59999999999991</v>
      </c>
      <c r="F40" s="6">
        <f t="shared" si="32"/>
        <v>561.7999999999995</v>
      </c>
      <c r="G40" s="6">
        <f t="shared" si="30"/>
        <v>13015.966453376757</v>
      </c>
      <c r="H40" s="6">
        <f t="shared" si="31"/>
        <v>650.79832266883784</v>
      </c>
    </row>
    <row r="41" spans="1:8" x14ac:dyDescent="0.25">
      <c r="B41" s="4" t="s">
        <v>12</v>
      </c>
      <c r="C41" s="5">
        <f>SUM(C36:C37)</f>
        <v>471.44074374819553</v>
      </c>
      <c r="D41" s="5">
        <f t="shared" ref="D41:F41" si="33">SUM(D36:D37)</f>
        <v>462.72874236244229</v>
      </c>
      <c r="E41" s="5">
        <f t="shared" si="33"/>
        <v>313</v>
      </c>
      <c r="F41" s="5">
        <f t="shared" si="33"/>
        <v>287.71999999999974</v>
      </c>
      <c r="G41" s="5">
        <f t="shared" si="30"/>
        <v>7674.4474305531876</v>
      </c>
      <c r="H41" s="5">
        <f t="shared" si="31"/>
        <v>383.72237152765939</v>
      </c>
    </row>
    <row r="42" spans="1:8" x14ac:dyDescent="0.25">
      <c r="B42" s="4" t="s">
        <v>13</v>
      </c>
      <c r="C42" s="5">
        <f>SUM(C38:C39)</f>
        <v>256.90249064069769</v>
      </c>
      <c r="D42" s="5">
        <f t="shared" ref="D42:F42" si="34">SUM(D38:D39)</f>
        <v>270.72131392401667</v>
      </c>
      <c r="E42" s="5">
        <f t="shared" si="34"/>
        <v>266.59999999999997</v>
      </c>
      <c r="F42" s="5">
        <f t="shared" si="34"/>
        <v>274.07999999999976</v>
      </c>
      <c r="G42" s="5">
        <f t="shared" si="30"/>
        <v>5341.5190228235706</v>
      </c>
      <c r="H42" s="5">
        <f t="shared" si="31"/>
        <v>267.07595114117851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ED495-579A-44D9-A8B6-D20706C16699}">
  <dimension ref="A1:Q45"/>
  <sheetViews>
    <sheetView topLeftCell="A7" workbookViewId="0">
      <selection activeCell="L10" sqref="L10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23</v>
      </c>
    </row>
    <row r="2" spans="1:17" x14ac:dyDescent="0.25">
      <c r="A2" s="1" t="s">
        <v>28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f>SUM(Ml!C4*70%)</f>
        <v>229.59020000000058</v>
      </c>
      <c r="D7" s="5">
        <f>SUM(Ml!D4*70%)</f>
        <v>138.14920000000009</v>
      </c>
      <c r="E7" s="5">
        <f>SUM(Ml!E4*70%)</f>
        <v>126.623</v>
      </c>
      <c r="F7" s="5">
        <f>SUM(Ml!F4*70%)</f>
        <v>114.07619999999987</v>
      </c>
      <c r="G7" s="5">
        <f>SUM(Ml!G4*70%)</f>
        <v>3042.193000000002</v>
      </c>
      <c r="H7" s="5">
        <f>SUM(Ml!H4*70%)</f>
        <v>152.1096500000001</v>
      </c>
      <c r="K7" s="4" t="s">
        <v>7</v>
      </c>
      <c r="L7" s="5">
        <f>SUM(Ml!L4*70%)</f>
        <v>245.87680118202852</v>
      </c>
      <c r="M7" s="5">
        <f>SUM(Ml!M4*70%)</f>
        <v>225.60190492079374</v>
      </c>
      <c r="N7" s="5">
        <f>SUM(Ml!N4*70%)</f>
        <v>155.79339999999999</v>
      </c>
      <c r="O7" s="5">
        <f>SUM(Ml!O4*70%)</f>
        <v>154.93239999999986</v>
      </c>
      <c r="P7" s="5">
        <f>SUM(Ml!P4*70%)</f>
        <v>3911.0225305141103</v>
      </c>
      <c r="Q7" s="5">
        <f>SUM(Ml!Q4*70%)</f>
        <v>195.55112652570551</v>
      </c>
    </row>
    <row r="8" spans="1:17" x14ac:dyDescent="0.25">
      <c r="B8" s="4" t="s">
        <v>8</v>
      </c>
      <c r="C8" s="5">
        <f>SUM(Ml!C5*70%)</f>
        <v>101.89760000000027</v>
      </c>
      <c r="D8" s="5">
        <f>SUM(Ml!D5*70%)</f>
        <v>89.387200000000064</v>
      </c>
      <c r="E8" s="5">
        <f>SUM(Ml!E5*70%)</f>
        <v>92.477000000000004</v>
      </c>
      <c r="F8" s="5">
        <f>SUM(Ml!F5*70%)</f>
        <v>87.327799999999939</v>
      </c>
      <c r="G8" s="5">
        <f>SUM(Ml!G5*70%)</f>
        <v>1855.4480000000015</v>
      </c>
      <c r="H8" s="5">
        <f>SUM(Ml!H5*70%)</f>
        <v>92.772400000000061</v>
      </c>
      <c r="K8" s="4" t="s">
        <v>8</v>
      </c>
      <c r="L8" s="5">
        <f>SUM(Ml!L5*70%)</f>
        <v>103.13746418023091</v>
      </c>
      <c r="M8" s="5">
        <f>SUM(Ml!M5*70%)</f>
        <v>92.015281342421801</v>
      </c>
      <c r="N8" s="5">
        <f>SUM(Ml!N5*70%)</f>
        <v>91.69580000000002</v>
      </c>
      <c r="O8" s="5">
        <f>SUM(Ml!O5*70%)</f>
        <v>84.95619999999991</v>
      </c>
      <c r="P8" s="5">
        <f>SUM(Ml!P5*70%)</f>
        <v>1859.0237276132632</v>
      </c>
      <c r="Q8" s="5">
        <f>SUM(Ml!Q5*70%)</f>
        <v>92.95118638066316</v>
      </c>
    </row>
    <row r="9" spans="1:17" x14ac:dyDescent="0.25">
      <c r="B9" s="4" t="s">
        <v>9</v>
      </c>
      <c r="C9" s="5">
        <f>SUM(Ml!C6*70%)</f>
        <v>45.939040000000126</v>
      </c>
      <c r="D9" s="5">
        <f>SUM(Ml!D6*70%)</f>
        <v>45.16512000000003</v>
      </c>
      <c r="E9" s="5">
        <f>SUM(Ml!E6*70%)</f>
        <v>49.3262</v>
      </c>
      <c r="F9" s="5">
        <f>SUM(Ml!F6*70%)</f>
        <v>54.064919999999951</v>
      </c>
      <c r="G9" s="5">
        <f>SUM(Ml!G6*70%)</f>
        <v>972.47640000000058</v>
      </c>
      <c r="H9" s="5">
        <f>SUM(Ml!H6*70%)</f>
        <v>48.623820000000023</v>
      </c>
      <c r="K9" s="4" t="s">
        <v>9</v>
      </c>
      <c r="L9" s="5">
        <f>SUM(Ml!L6*70%)</f>
        <v>43.838807009010267</v>
      </c>
      <c r="M9" s="5">
        <f>SUM(Ml!M6*70%)</f>
        <v>32.497747133029371</v>
      </c>
      <c r="N9" s="5">
        <f>SUM(Ml!N6*70%)</f>
        <v>27.756120000000006</v>
      </c>
      <c r="O9" s="5">
        <f>SUM(Ml!O6*70%)</f>
        <v>25.488119999999984</v>
      </c>
      <c r="P9" s="5">
        <f>SUM(Ml!P6*70%)</f>
        <v>647.90397071019811</v>
      </c>
      <c r="Q9" s="5">
        <f>SUM(Ml!Q6*70%)</f>
        <v>32.395198535509905</v>
      </c>
    </row>
    <row r="10" spans="1:17" x14ac:dyDescent="0.25">
      <c r="B10" s="4" t="s">
        <v>10</v>
      </c>
      <c r="C10" s="5">
        <f>SUM(Ml!C7*70%)</f>
        <v>140.57316000000031</v>
      </c>
      <c r="D10" s="5">
        <f>SUM(Ml!D7*70%)</f>
        <v>133.57848000000007</v>
      </c>
      <c r="E10" s="5">
        <f>SUM(Ml!E7*70%)</f>
        <v>137.29379999999995</v>
      </c>
      <c r="F10" s="5">
        <f>SUM(Ml!F7*70%)</f>
        <v>137.79107999999988</v>
      </c>
      <c r="G10" s="5">
        <f>SUM(Ml!G7*70%)</f>
        <v>2746.182600000001</v>
      </c>
      <c r="H10" s="5">
        <f>SUM(Ml!H7*70%)</f>
        <v>137.30913000000004</v>
      </c>
      <c r="K10" s="4" t="s">
        <v>10</v>
      </c>
      <c r="L10" s="5">
        <f>SUM(Ml!L7*70%)</f>
        <v>142.36098869810283</v>
      </c>
      <c r="M10" s="5">
        <f>SUM(Ml!M7*70%)</f>
        <v>126.73889778979918</v>
      </c>
      <c r="N10" s="5">
        <f>SUM(Ml!N7*70%)</f>
        <v>130.47468000000001</v>
      </c>
      <c r="O10" s="5">
        <f>SUM(Ml!O7*70%)</f>
        <v>127.8832799999999</v>
      </c>
      <c r="P10" s="5">
        <f>SUM(Ml!P7*70%)</f>
        <v>2637.2892324395093</v>
      </c>
      <c r="Q10" s="5">
        <f>SUM(Ml!Q7*70%)</f>
        <v>131.86446162197547</v>
      </c>
    </row>
    <row r="11" spans="1:17" x14ac:dyDescent="0.25">
      <c r="B11" s="2" t="s">
        <v>11</v>
      </c>
      <c r="C11" s="5">
        <f>SUM(Ml!C8*70%)</f>
        <v>518.00000000000125</v>
      </c>
      <c r="D11" s="5">
        <f>SUM(Ml!D8*70%)</f>
        <v>406.28000000000026</v>
      </c>
      <c r="E11" s="5">
        <f>SUM(Ml!E8*70%)</f>
        <v>405.71999999999991</v>
      </c>
      <c r="F11" s="5">
        <f>SUM(Ml!F8*70%)</f>
        <v>393.25999999999965</v>
      </c>
      <c r="G11" s="5">
        <f>SUM(Ml!G8*70%)</f>
        <v>8616.3000000000047</v>
      </c>
      <c r="H11" s="5">
        <f>SUM(Ml!H8*70%)</f>
        <v>430.81500000000023</v>
      </c>
      <c r="K11" s="2" t="s">
        <v>11</v>
      </c>
      <c r="L11" s="6">
        <f>SUM(Ml!L8*70%)</f>
        <v>535.21406106937252</v>
      </c>
      <c r="M11" s="6">
        <f>SUM(Ml!M8*70%)</f>
        <v>476.85383118604409</v>
      </c>
      <c r="N11" s="6">
        <f>SUM(Ml!N8*70%)</f>
        <v>405.72000000000008</v>
      </c>
      <c r="O11" s="6">
        <f>SUM(Ml!O8*70%)</f>
        <v>393.25999999999965</v>
      </c>
      <c r="P11" s="6">
        <f>SUM(Ml!P8*70%)</f>
        <v>9055.2394612770804</v>
      </c>
      <c r="Q11" s="6">
        <f>SUM(Ml!Q8*70%)</f>
        <v>452.76197306385399</v>
      </c>
    </row>
    <row r="12" spans="1:17" x14ac:dyDescent="0.25">
      <c r="B12" s="4" t="s">
        <v>12</v>
      </c>
      <c r="C12" s="5">
        <f>SUM(Ml!C9*70%)</f>
        <v>331.48780000000085</v>
      </c>
      <c r="D12" s="5">
        <f>SUM(Ml!D9*70%)</f>
        <v>227.53640000000016</v>
      </c>
      <c r="E12" s="5">
        <f>SUM(Ml!E9*70%)</f>
        <v>219.1</v>
      </c>
      <c r="F12" s="5">
        <f>SUM(Ml!F9*70%)</f>
        <v>201.4039999999998</v>
      </c>
      <c r="G12" s="5">
        <f>SUM(Ml!G9*70%)</f>
        <v>4897.6410000000033</v>
      </c>
      <c r="H12" s="5">
        <f>SUM(Ml!H9*70%)</f>
        <v>244.88205000000019</v>
      </c>
      <c r="K12" s="4" t="s">
        <v>12</v>
      </c>
      <c r="L12" s="5">
        <f>SUM(Ml!L9*70%)</f>
        <v>349.01426536225938</v>
      </c>
      <c r="M12" s="5">
        <f>SUM(Ml!M9*70%)</f>
        <v>317.6171862632155</v>
      </c>
      <c r="N12" s="5">
        <f>SUM(Ml!N9*70%)</f>
        <v>247.48920000000001</v>
      </c>
      <c r="O12" s="5">
        <f>SUM(Ml!O9*70%)</f>
        <v>239.88859999999977</v>
      </c>
      <c r="P12" s="5">
        <f>SUM(Ml!P9*70%)</f>
        <v>5770.0462581273732</v>
      </c>
      <c r="Q12" s="5">
        <f>SUM(Ml!Q9*70%)</f>
        <v>288.50231290636862</v>
      </c>
    </row>
    <row r="13" spans="1:17" x14ac:dyDescent="0.25">
      <c r="B13" s="4" t="s">
        <v>13</v>
      </c>
      <c r="C13" s="5">
        <f>SUM(Ml!C10*70%)</f>
        <v>186.51220000000043</v>
      </c>
      <c r="D13" s="5">
        <f>SUM(Ml!D10*70%)</f>
        <v>178.74360000000013</v>
      </c>
      <c r="E13" s="5">
        <f>SUM(Ml!E10*70%)</f>
        <v>186.61999999999998</v>
      </c>
      <c r="F13" s="5">
        <f>SUM(Ml!F10*70%)</f>
        <v>191.85599999999982</v>
      </c>
      <c r="G13" s="5">
        <f>SUM(Ml!G10*70%)</f>
        <v>3718.6590000000015</v>
      </c>
      <c r="H13" s="5">
        <f>SUM(Ml!H10*70%)</f>
        <v>185.93295000000009</v>
      </c>
      <c r="K13" s="4" t="s">
        <v>13</v>
      </c>
      <c r="L13" s="5">
        <f>SUM(Ml!L10*70%)</f>
        <v>186.19979570711311</v>
      </c>
      <c r="M13" s="5">
        <f>SUM(Ml!M10*70%)</f>
        <v>159.23664492282856</v>
      </c>
      <c r="N13" s="5">
        <f>SUM(Ml!N10*70%)</f>
        <v>158.23079999999999</v>
      </c>
      <c r="O13" s="5">
        <f>SUM(Ml!O10*70%)</f>
        <v>153.37139999999988</v>
      </c>
      <c r="P13" s="5">
        <f>SUM(Ml!P10*70%)</f>
        <v>3285.1932031497081</v>
      </c>
      <c r="Q13" s="5">
        <f>SUM(Ml!Q10*70%)</f>
        <v>164.2596601574854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f>SUM(Ml!C15*70%)</f>
        <v>318.35020000000048</v>
      </c>
      <c r="D18" s="5">
        <f>SUM(Ml!D15*70%)</f>
        <v>138.14920000000009</v>
      </c>
      <c r="E18" s="5">
        <f>SUM(Ml!E15*70%)</f>
        <v>126.623</v>
      </c>
      <c r="F18" s="5">
        <f>SUM(Ml!F15*70%)</f>
        <v>114.07619999999987</v>
      </c>
      <c r="G18" s="5">
        <f>SUM(Ml!G15*70%)</f>
        <v>3485.9930000000022</v>
      </c>
      <c r="H18" s="5">
        <f>SUM(Ml!H15*70%)</f>
        <v>174.29965000000013</v>
      </c>
      <c r="K18" s="4" t="s">
        <v>7</v>
      </c>
      <c r="L18" s="5">
        <f>SUM(Ml!L15*70%)</f>
        <v>244.86140506215671</v>
      </c>
      <c r="M18" s="5">
        <f>SUM(Ml!M15*70%)</f>
        <v>224.56207267784481</v>
      </c>
      <c r="N18" s="5">
        <f>SUM(Ml!N15*70%)</f>
        <v>132.83395897655146</v>
      </c>
      <c r="O18" s="5">
        <f>SUM(Ml!O15*70%)</f>
        <v>128.5199999999999</v>
      </c>
      <c r="P18" s="5">
        <f>SUM(Ml!P15*70%)</f>
        <v>3653.887183582764</v>
      </c>
      <c r="Q18" s="5">
        <f>SUM(Ml!Q15*70%)</f>
        <v>182.69435917913819</v>
      </c>
    </row>
    <row r="19" spans="1:17" x14ac:dyDescent="0.25">
      <c r="B19" s="4" t="s">
        <v>8</v>
      </c>
      <c r="C19" s="5">
        <f>SUM(Ml!C16*70%)</f>
        <v>101.8976000000002</v>
      </c>
      <c r="D19" s="5">
        <f>SUM(Ml!D16*70%)</f>
        <v>89.387200000000064</v>
      </c>
      <c r="E19" s="5">
        <f>SUM(Ml!E16*70%)</f>
        <v>92.477000000000004</v>
      </c>
      <c r="F19" s="5">
        <f>SUM(Ml!F16*70%)</f>
        <v>87.327799999999939</v>
      </c>
      <c r="G19" s="5">
        <f>SUM(Ml!G16*70%)</f>
        <v>1855.448000000001</v>
      </c>
      <c r="H19" s="5">
        <f>SUM(Ml!H16*70%)</f>
        <v>92.772400000000061</v>
      </c>
      <c r="K19" s="4" t="s">
        <v>8</v>
      </c>
      <c r="L19" s="5">
        <f>SUM(Ml!L16*70%)</f>
        <v>101.29897581248279</v>
      </c>
      <c r="M19" s="5">
        <f>SUM(Ml!M16*70%)</f>
        <v>85.510569002450225</v>
      </c>
      <c r="N19" s="5">
        <f>SUM(Ml!N16*70%)</f>
        <v>76.519697106538246</v>
      </c>
      <c r="O19" s="5">
        <f>SUM(Ml!O16*70%)</f>
        <v>78.539999999999921</v>
      </c>
      <c r="P19" s="5">
        <f>SUM(Ml!P16*70%)</f>
        <v>1709.3462096073561</v>
      </c>
      <c r="Q19" s="5">
        <f>SUM(Ml!Q16*70%)</f>
        <v>85.4673104803678</v>
      </c>
    </row>
    <row r="20" spans="1:17" x14ac:dyDescent="0.25">
      <c r="B20" s="4" t="s">
        <v>9</v>
      </c>
      <c r="C20" s="5">
        <f>SUM(Ml!C17*70%)</f>
        <v>45.939040000000091</v>
      </c>
      <c r="D20" s="5">
        <f>SUM(Ml!D17*70%)</f>
        <v>45.16512000000003</v>
      </c>
      <c r="E20" s="5">
        <f>SUM(Ml!E17*70%)</f>
        <v>49.3262</v>
      </c>
      <c r="F20" s="5">
        <f>SUM(Ml!F17*70%)</f>
        <v>54.064919999999951</v>
      </c>
      <c r="G20" s="5">
        <f>SUM(Ml!G17*70%)</f>
        <v>972.47640000000024</v>
      </c>
      <c r="H20" s="5">
        <f>SUM(Ml!H17*70%)</f>
        <v>48.623820000000016</v>
      </c>
      <c r="K20" s="4" t="s">
        <v>9</v>
      </c>
      <c r="L20" s="5">
        <f>SUM(Ml!L17*70%)</f>
        <v>39.600899929129369</v>
      </c>
      <c r="M20" s="5">
        <f>SUM(Ml!M17*70%)</f>
        <v>29.802660900388496</v>
      </c>
      <c r="N20" s="5">
        <f>SUM(Ml!N17*70%)</f>
        <v>24.714961115832025</v>
      </c>
      <c r="O20" s="5">
        <f>SUM(Ml!O17*70%)</f>
        <v>18.049079999999979</v>
      </c>
      <c r="P20" s="5">
        <f>SUM(Ml!P17*70%)</f>
        <v>560.83800972674931</v>
      </c>
      <c r="Q20" s="5">
        <f>SUM(Ml!Q17*70%)</f>
        <v>28.041900486337465</v>
      </c>
    </row>
    <row r="21" spans="1:17" x14ac:dyDescent="0.25">
      <c r="B21" s="4" t="s">
        <v>10</v>
      </c>
      <c r="C21" s="5">
        <f>SUM(Ml!C18*70%)</f>
        <v>140.57316000000026</v>
      </c>
      <c r="D21" s="5">
        <f>SUM(Ml!D18*70%)</f>
        <v>133.57848000000007</v>
      </c>
      <c r="E21" s="5">
        <f>SUM(Ml!E18*70%)</f>
        <v>137.29379999999995</v>
      </c>
      <c r="F21" s="5">
        <f>SUM(Ml!F18*70%)</f>
        <v>137.79107999999988</v>
      </c>
      <c r="G21" s="5">
        <f>SUM(Ml!G18*70%)</f>
        <v>2746.182600000001</v>
      </c>
      <c r="H21" s="5">
        <f>SUM(Ml!H18*70%)</f>
        <v>137.30913000000004</v>
      </c>
      <c r="K21" s="4" t="s">
        <v>10</v>
      </c>
      <c r="L21" s="5">
        <f>SUM(Ml!L18*70%)</f>
        <v>141.23500444728148</v>
      </c>
      <c r="M21" s="5">
        <f>SUM(Ml!M18*70%)</f>
        <v>131.75169917454312</v>
      </c>
      <c r="N21" s="5">
        <f>SUM(Ml!N18*70%)</f>
        <v>126.88596225468125</v>
      </c>
      <c r="O21" s="5">
        <f>SUM(Ml!O18*70%)</f>
        <v>131.89091999999985</v>
      </c>
      <c r="P21" s="5">
        <f>SUM(Ml!P18*70%)</f>
        <v>2658.8179293825287</v>
      </c>
      <c r="Q21" s="5">
        <f>SUM(Ml!Q18*70%)</f>
        <v>132.94089646912641</v>
      </c>
    </row>
    <row r="22" spans="1:17" x14ac:dyDescent="0.25">
      <c r="B22" s="2" t="s">
        <v>11</v>
      </c>
      <c r="C22" s="6">
        <f>SUM(Ml!C19*70%)</f>
        <v>606.76000000000101</v>
      </c>
      <c r="D22" s="6">
        <f>SUM(Ml!D19*70%)</f>
        <v>406.28000000000026</v>
      </c>
      <c r="E22" s="6">
        <f>SUM(Ml!E19*70%)</f>
        <v>405.71999999999991</v>
      </c>
      <c r="F22" s="6">
        <f>SUM(Ml!F19*70%)</f>
        <v>393.25999999999965</v>
      </c>
      <c r="G22" s="6">
        <f>SUM(Ml!G19*70%)</f>
        <v>9060.100000000004</v>
      </c>
      <c r="H22" s="6">
        <f>SUM(Ml!H19*70%)</f>
        <v>453.00500000000017</v>
      </c>
      <c r="K22" s="2" t="s">
        <v>11</v>
      </c>
      <c r="L22" s="6">
        <f>SUM(Ml!L19*70%)</f>
        <v>526.99628525105049</v>
      </c>
      <c r="M22" s="6">
        <f>SUM(Ml!M19*70%)</f>
        <v>471.62700175522662</v>
      </c>
      <c r="N22" s="6">
        <f>SUM(Ml!N19*70%)</f>
        <v>360.95457945360295</v>
      </c>
      <c r="O22" s="6">
        <f>SUM(Ml!O19*70%)</f>
        <v>356.9999999999996</v>
      </c>
      <c r="P22" s="6">
        <f>SUM(Ml!P19*70%)</f>
        <v>8582.889332299399</v>
      </c>
      <c r="Q22" s="6">
        <f>SUM(Ml!Q19*70%)</f>
        <v>429.14446661496987</v>
      </c>
    </row>
    <row r="23" spans="1:17" x14ac:dyDescent="0.25">
      <c r="B23" s="4" t="s">
        <v>12</v>
      </c>
      <c r="C23" s="5">
        <f>SUM(Ml!C20*70%)</f>
        <v>420.24780000000072</v>
      </c>
      <c r="D23" s="5">
        <f>SUM(Ml!D20*70%)</f>
        <v>227.53640000000016</v>
      </c>
      <c r="E23" s="5">
        <f>SUM(Ml!E20*70%)</f>
        <v>219.1</v>
      </c>
      <c r="F23" s="5">
        <f>SUM(Ml!F20*70%)</f>
        <v>201.4039999999998</v>
      </c>
      <c r="G23" s="5">
        <f>SUM(Ml!G20*70%)</f>
        <v>5341.4410000000025</v>
      </c>
      <c r="H23" s="5">
        <f>SUM(Ml!H20*70%)</f>
        <v>267.07205000000016</v>
      </c>
      <c r="K23" s="4" t="s">
        <v>12</v>
      </c>
      <c r="L23" s="5">
        <f>SUM(Ml!L20*70%)</f>
        <v>346.16038087463954</v>
      </c>
      <c r="M23" s="5">
        <f>SUM(Ml!M20*70%)</f>
        <v>310.07264168029502</v>
      </c>
      <c r="N23" s="5">
        <f>SUM(Ml!N20*70%)</f>
        <v>209.3536560830897</v>
      </c>
      <c r="O23" s="5">
        <f>SUM(Ml!O20*70%)</f>
        <v>207.0599999999998</v>
      </c>
      <c r="P23" s="5">
        <f>SUM(Ml!P20*70%)</f>
        <v>5363.2333931901194</v>
      </c>
      <c r="Q23" s="5">
        <f>SUM(Ml!Q20*70%)</f>
        <v>268.161669659506</v>
      </c>
    </row>
    <row r="24" spans="1:17" x14ac:dyDescent="0.25">
      <c r="B24" s="4" t="s">
        <v>13</v>
      </c>
      <c r="C24" s="5">
        <f>SUM(Ml!C21*70%)</f>
        <v>186.51220000000032</v>
      </c>
      <c r="D24" s="5">
        <f>SUM(Ml!D21*70%)</f>
        <v>178.74360000000013</v>
      </c>
      <c r="E24" s="5">
        <f>SUM(Ml!E21*70%)</f>
        <v>186.61999999999998</v>
      </c>
      <c r="F24" s="5">
        <f>SUM(Ml!F21*70%)</f>
        <v>191.85599999999982</v>
      </c>
      <c r="G24" s="5">
        <f>SUM(Ml!G21*70%)</f>
        <v>3718.659000000001</v>
      </c>
      <c r="H24" s="5">
        <f>SUM(Ml!H21*70%)</f>
        <v>185.93295000000006</v>
      </c>
      <c r="K24" s="4" t="s">
        <v>13</v>
      </c>
      <c r="L24" s="5">
        <f>SUM(Ml!L21*70%)</f>
        <v>180.83590437641087</v>
      </c>
      <c r="M24" s="5">
        <f>SUM(Ml!M21*70%)</f>
        <v>161.55436007493159</v>
      </c>
      <c r="N24" s="5">
        <f>SUM(Ml!N21*70%)</f>
        <v>151.60092337051327</v>
      </c>
      <c r="O24" s="5">
        <f>SUM(Ml!O21*70%)</f>
        <v>149.93999999999986</v>
      </c>
      <c r="P24" s="5">
        <f>SUM(Ml!P21*70%)</f>
        <v>3219.6559391092783</v>
      </c>
      <c r="Q24" s="5">
        <f>SUM(Ml!Q21*70%)</f>
        <v>160.9827969554639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f>SUM(Ml!C25*70%)</f>
        <v>249.14909093567738</v>
      </c>
      <c r="D28" s="5">
        <f>SUM(Ml!D25*70%)</f>
        <v>232.69725170778219</v>
      </c>
      <c r="E28" s="5">
        <f>SUM(Ml!E25*70%)</f>
        <v>161.0979999999995</v>
      </c>
      <c r="F28" s="5">
        <f>SUM(Ml!F25*70%)</f>
        <v>159.64760000000001</v>
      </c>
      <c r="G28" s="5">
        <f>SUM(Ml!G25*70%)</f>
        <v>4012.9597132172953</v>
      </c>
      <c r="H28" s="5">
        <f>SUM(Ml!H25*70%)</f>
        <v>200.64798566086475</v>
      </c>
      <c r="K28" s="4" t="s">
        <v>7</v>
      </c>
      <c r="L28" s="5">
        <f>SUM(Ml!L25*70%)</f>
        <v>251.06710082518887</v>
      </c>
      <c r="M28" s="5">
        <f>SUM(Ml!M25*70%)</f>
        <v>238.39001181112226</v>
      </c>
      <c r="N28" s="5">
        <f>SUM(Ml!N25*70%)</f>
        <v>136.88783383229196</v>
      </c>
      <c r="O28" s="5">
        <f>SUM(Ml!O25*70%)</f>
        <v>153.28179999999986</v>
      </c>
      <c r="P28" s="5">
        <f>SUM(Ml!P25*70%)</f>
        <v>3898.1337323430143</v>
      </c>
      <c r="Q28" s="5">
        <f>SUM(Ml!Q25*70%)</f>
        <v>194.90668661715074</v>
      </c>
    </row>
    <row r="29" spans="1:17" x14ac:dyDescent="0.25">
      <c r="B29" s="4" t="s">
        <v>8</v>
      </c>
      <c r="C29" s="5">
        <f>SUM(Ml!C26*70%)</f>
        <v>104.27248068838614</v>
      </c>
      <c r="D29" s="5">
        <f>SUM(Ml!D26*70%)</f>
        <v>91.781411436844593</v>
      </c>
      <c r="E29" s="5">
        <f>SUM(Ml!E26*70%)</f>
        <v>91.433999999999685</v>
      </c>
      <c r="F29" s="5">
        <f>SUM(Ml!F26*70%)</f>
        <v>90.610799999999983</v>
      </c>
      <c r="G29" s="5">
        <f>SUM(Ml!G26*70%)</f>
        <v>1890.4934606261518</v>
      </c>
      <c r="H29" s="5">
        <f>SUM(Ml!H26*70%)</f>
        <v>94.5246730313076</v>
      </c>
      <c r="K29" s="4" t="s">
        <v>8</v>
      </c>
      <c r="L29" s="5">
        <f>SUM(Ml!L26*70%)</f>
        <v>104.59563906073167</v>
      </c>
      <c r="M29" s="5">
        <f>SUM(Ml!M26*70%)</f>
        <v>92.492821892524361</v>
      </c>
      <c r="N29" s="5">
        <f>SUM(Ml!N26*70%)</f>
        <v>78.862127833674194</v>
      </c>
      <c r="O29" s="5">
        <f>SUM(Ml!O26*70%)</f>
        <v>88.110399999999942</v>
      </c>
      <c r="P29" s="5">
        <f>SUM(Ml!P26*70%)</f>
        <v>1820.3049439346507</v>
      </c>
      <c r="Q29" s="5">
        <f>SUM(Ml!Q26*70%)</f>
        <v>91.015247196732545</v>
      </c>
    </row>
    <row r="30" spans="1:17" x14ac:dyDescent="0.25">
      <c r="B30" s="4" t="s">
        <v>9</v>
      </c>
      <c r="C30" s="5">
        <f>SUM(Ml!C27*70%)</f>
        <v>45.060107152130179</v>
      </c>
      <c r="D30" s="5">
        <f>SUM(Ml!D27*70%)</f>
        <v>37.544316782639406</v>
      </c>
      <c r="E30" s="5">
        <f>SUM(Ml!E27*70%)</f>
        <v>37.106159999999889</v>
      </c>
      <c r="F30" s="5">
        <f>SUM(Ml!F27*70%)</f>
        <v>31.619279999999989</v>
      </c>
      <c r="G30" s="5">
        <f>SUM(Ml!G27*70%)</f>
        <v>756.64931967384734</v>
      </c>
      <c r="H30" s="5">
        <f>SUM(Ml!H27*70%)</f>
        <v>37.832465983692366</v>
      </c>
      <c r="K30" s="4" t="s">
        <v>9</v>
      </c>
      <c r="L30" s="5">
        <f>SUM(Ml!L27*70%)</f>
        <v>43.083417905953873</v>
      </c>
      <c r="M30" s="5">
        <f>SUM(Ml!M27*70%)</f>
        <v>37.330138585005471</v>
      </c>
      <c r="N30" s="5">
        <f>SUM(Ml!N27*70%)</f>
        <v>31.704015570575997</v>
      </c>
      <c r="O30" s="5">
        <f>SUM(Ml!O27*70%)</f>
        <v>16.92179999999999</v>
      </c>
      <c r="P30" s="5">
        <f>SUM(Ml!P27*70%)</f>
        <v>645.1968603076765</v>
      </c>
      <c r="Q30" s="5">
        <f>SUM(Ml!Q27*70%)</f>
        <v>32.259843015383822</v>
      </c>
    </row>
    <row r="31" spans="1:17" x14ac:dyDescent="0.25">
      <c r="B31" s="4" t="s">
        <v>10</v>
      </c>
      <c r="C31" s="5">
        <f>SUM(Ml!C28*70%)</f>
        <v>145.73824460048326</v>
      </c>
      <c r="D31" s="5">
        <f>SUM(Ml!D28*70%)</f>
        <v>135.89576957210147</v>
      </c>
      <c r="E31" s="5">
        <f>SUM(Ml!E28*70%)</f>
        <v>145.76183999999952</v>
      </c>
      <c r="F31" s="5">
        <f>SUM(Ml!F28*70%)</f>
        <v>149.60231999999999</v>
      </c>
      <c r="G31" s="5">
        <f>SUM(Ml!G28*70%)</f>
        <v>2884.9908708629209</v>
      </c>
      <c r="H31" s="5">
        <f>SUM(Ml!H28*70%)</f>
        <v>144.24954354314605</v>
      </c>
      <c r="K31" s="4" t="s">
        <v>10</v>
      </c>
      <c r="L31" s="5">
        <f>SUM(Ml!L28*70%)</f>
        <v>143.82570699462622</v>
      </c>
      <c r="M31" s="5">
        <f>SUM(Ml!M28*70%)</f>
        <v>137.44154704286115</v>
      </c>
      <c r="N31" s="5">
        <f>SUM(Ml!N28*70%)</f>
        <v>124.52871529098567</v>
      </c>
      <c r="O31" s="5">
        <f>SUM(Ml!O28*70%)</f>
        <v>134.94599999999991</v>
      </c>
      <c r="P31" s="5">
        <f>SUM(Ml!P28*70%)</f>
        <v>2703.7098466423649</v>
      </c>
      <c r="Q31" s="5">
        <f>SUM(Ml!Q28*70%)</f>
        <v>135.18549233211826</v>
      </c>
    </row>
    <row r="32" spans="1:17" x14ac:dyDescent="0.25">
      <c r="B32" s="2" t="s">
        <v>11</v>
      </c>
      <c r="C32" s="6">
        <f>SUM(Ml!C29*70%)</f>
        <v>544.21992337667689</v>
      </c>
      <c r="D32" s="6">
        <f>SUM(Ml!D29*70%)</f>
        <v>497.91874949936766</v>
      </c>
      <c r="E32" s="6">
        <f>SUM(Ml!E29*70%)</f>
        <v>435.39999999999861</v>
      </c>
      <c r="F32" s="6">
        <f>SUM(Ml!F29*70%)</f>
        <v>431.48</v>
      </c>
      <c r="G32" s="6">
        <f>SUM(Ml!G29*70%)</f>
        <v>9545.0933643802164</v>
      </c>
      <c r="H32" s="6">
        <f>SUM(Ml!H29*70%)</f>
        <v>477.2546682190108</v>
      </c>
      <c r="K32" s="2" t="s">
        <v>11</v>
      </c>
      <c r="L32" s="6">
        <f>SUM(Ml!L29*70%)</f>
        <v>542.57186478650056</v>
      </c>
      <c r="M32" s="6">
        <f>SUM(Ml!M29*70%)</f>
        <v>505.65451933151331</v>
      </c>
      <c r="N32" s="6">
        <f>SUM(Ml!N29*70%)</f>
        <v>371.98269252752789</v>
      </c>
      <c r="O32" s="6">
        <f>SUM(Ml!O29*70%)</f>
        <v>393.25999999999971</v>
      </c>
      <c r="P32" s="6">
        <f>SUM(Ml!P29*70%)</f>
        <v>9067.3453832277064</v>
      </c>
      <c r="Q32" s="6">
        <f>SUM(Ml!Q29*70%)</f>
        <v>453.36726916138531</v>
      </c>
    </row>
    <row r="33" spans="1:17" x14ac:dyDescent="0.25">
      <c r="B33" s="4" t="s">
        <v>12</v>
      </c>
      <c r="C33" s="5">
        <f>SUM(Ml!C30*70%)</f>
        <v>353.42157162406352</v>
      </c>
      <c r="D33" s="5">
        <f>SUM(Ml!D30*70%)</f>
        <v>324.47866314462681</v>
      </c>
      <c r="E33" s="5">
        <f>SUM(Ml!E30*70%)</f>
        <v>252.53199999999919</v>
      </c>
      <c r="F33" s="5">
        <f>SUM(Ml!F30*70%)</f>
        <v>250.25840000000002</v>
      </c>
      <c r="G33" s="5">
        <f>SUM(Ml!G30*70%)</f>
        <v>5903.4531738434471</v>
      </c>
      <c r="H33" s="5">
        <f>SUM(Ml!H30*70%)</f>
        <v>295.17265869217232</v>
      </c>
      <c r="K33" s="4" t="s">
        <v>12</v>
      </c>
      <c r="L33" s="5">
        <f>SUM(Ml!L30*70%)</f>
        <v>355.66273988592053</v>
      </c>
      <c r="M33" s="5">
        <f>SUM(Ml!M30*70%)</f>
        <v>330.88283370364667</v>
      </c>
      <c r="N33" s="5">
        <f>SUM(Ml!N30*70%)</f>
        <v>215.74996166596617</v>
      </c>
      <c r="O33" s="5">
        <f>SUM(Ml!O30*70%)</f>
        <v>241.39219999999978</v>
      </c>
      <c r="P33" s="5">
        <f>SUM(Ml!P30*70%)</f>
        <v>5718.4386762776658</v>
      </c>
      <c r="Q33" s="5">
        <f>SUM(Ml!Q30*70%)</f>
        <v>285.9219338138833</v>
      </c>
    </row>
    <row r="34" spans="1:17" x14ac:dyDescent="0.25">
      <c r="B34" s="4" t="s">
        <v>13</v>
      </c>
      <c r="C34" s="5">
        <f>SUM(Ml!C31*70%)</f>
        <v>190.79835175261346</v>
      </c>
      <c r="D34" s="5">
        <f>SUM(Ml!D31*70%)</f>
        <v>173.44008635474088</v>
      </c>
      <c r="E34" s="5">
        <f>SUM(Ml!E31*70%)</f>
        <v>182.86799999999943</v>
      </c>
      <c r="F34" s="5">
        <f>SUM(Ml!F31*70%)</f>
        <v>181.22159999999997</v>
      </c>
      <c r="G34" s="5">
        <f>SUM(Ml!G31*70%)</f>
        <v>3641.6401905367684</v>
      </c>
      <c r="H34" s="5">
        <f>SUM(Ml!H31*70%)</f>
        <v>182.08200952683842</v>
      </c>
      <c r="K34" s="4" t="s">
        <v>13</v>
      </c>
      <c r="L34" s="5">
        <f>SUM(Ml!L31*70%)</f>
        <v>186.90912490058011</v>
      </c>
      <c r="M34" s="5">
        <f>SUM(Ml!M31*70%)</f>
        <v>174.77168562786662</v>
      </c>
      <c r="N34" s="5">
        <f>SUM(Ml!N31*70%)</f>
        <v>156.23273086156166</v>
      </c>
      <c r="O34" s="5">
        <f>SUM(Ml!O31*70%)</f>
        <v>151.8677999999999</v>
      </c>
      <c r="P34" s="5">
        <f>SUM(Ml!P31*70%)</f>
        <v>3348.9067069500416</v>
      </c>
      <c r="Q34" s="5">
        <f>SUM(Ml!Q31*70%)</f>
        <v>167.44533534750207</v>
      </c>
    </row>
    <row r="36" spans="1:17" x14ac:dyDescent="0.25">
      <c r="A36" s="1" t="s">
        <v>20</v>
      </c>
    </row>
    <row r="38" spans="1:17" x14ac:dyDescent="0.25"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</row>
    <row r="39" spans="1:17" x14ac:dyDescent="0.25">
      <c r="B39" s="4" t="s">
        <v>7</v>
      </c>
      <c r="C39" s="5">
        <f>SUM(Ml!C36*70%)</f>
        <v>231.7606684123711</v>
      </c>
      <c r="D39" s="5">
        <f>SUM(Ml!D36*70%)</f>
        <v>229.14133261802158</v>
      </c>
      <c r="E39" s="5">
        <f>SUM(Ml!E36*70%)</f>
        <v>126.623</v>
      </c>
      <c r="F39" s="5">
        <f>SUM(Ml!F36*70%)</f>
        <v>114.07619999999987</v>
      </c>
      <c r="G39" s="5">
        <f>SUM(Ml!G36*70%)</f>
        <v>3508.0060051519627</v>
      </c>
      <c r="H39" s="5">
        <f>SUM(Ml!H36*70%)</f>
        <v>175.40030025759813</v>
      </c>
    </row>
    <row r="40" spans="1:17" x14ac:dyDescent="0.25">
      <c r="B40" s="4" t="s">
        <v>8</v>
      </c>
      <c r="C40" s="5">
        <f>SUM(Ml!C37*70%)</f>
        <v>98.247852211365753</v>
      </c>
      <c r="D40" s="5">
        <f>SUM(Ml!D37*70%)</f>
        <v>94.768787035688007</v>
      </c>
      <c r="E40" s="5">
        <f>SUM(Ml!E37*70%)</f>
        <v>92.477000000000004</v>
      </c>
      <c r="F40" s="5">
        <f>SUM(Ml!F37*70%)</f>
        <v>87.327799999999939</v>
      </c>
      <c r="G40" s="5">
        <f>SUM(Ml!G37*70%)</f>
        <v>1864.1071962352682</v>
      </c>
      <c r="H40" s="5">
        <f>SUM(Ml!H37*70%)</f>
        <v>93.205359811763415</v>
      </c>
    </row>
    <row r="41" spans="1:17" x14ac:dyDescent="0.25">
      <c r="B41" s="4" t="s">
        <v>9</v>
      </c>
      <c r="C41" s="5">
        <f>SUM(Ml!C38*70%)</f>
        <v>44.293604684035934</v>
      </c>
      <c r="D41" s="5">
        <f>SUM(Ml!D38*70%)</f>
        <v>47.884301541174736</v>
      </c>
      <c r="E41" s="5">
        <f>SUM(Ml!E38*70%)</f>
        <v>49.3262</v>
      </c>
      <c r="F41" s="5">
        <f>SUM(Ml!F38*70%)</f>
        <v>54.064919999999951</v>
      </c>
      <c r="G41" s="5">
        <f>SUM(Ml!G38*70%)</f>
        <v>977.84513112605316</v>
      </c>
      <c r="H41" s="5">
        <f>SUM(Ml!H38*70%)</f>
        <v>48.892256556302662</v>
      </c>
    </row>
    <row r="42" spans="1:17" x14ac:dyDescent="0.25">
      <c r="B42" s="4" t="s">
        <v>10</v>
      </c>
      <c r="C42" s="5">
        <f>SUM(Ml!C39*70%)</f>
        <v>135.53813876445244</v>
      </c>
      <c r="D42" s="5">
        <f>SUM(Ml!D39*70%)</f>
        <v>141.62061820563693</v>
      </c>
      <c r="E42" s="5">
        <f>SUM(Ml!E39*70%)</f>
        <v>137.29379999999995</v>
      </c>
      <c r="F42" s="5">
        <f>SUM(Ml!F39*70%)</f>
        <v>137.79107999999988</v>
      </c>
      <c r="G42" s="5">
        <f>SUM(Ml!G39*70%)</f>
        <v>2761.2181848504465</v>
      </c>
      <c r="H42" s="5">
        <f>SUM(Ml!H39*70%)</f>
        <v>138.06090924252231</v>
      </c>
    </row>
    <row r="43" spans="1:17" x14ac:dyDescent="0.25">
      <c r="B43" s="2" t="s">
        <v>11</v>
      </c>
      <c r="C43" s="6">
        <f>SUM(Ml!C40*70%)</f>
        <v>509.84026407222524</v>
      </c>
      <c r="D43" s="6">
        <f>SUM(Ml!D40*70%)</f>
        <v>513.41503940052121</v>
      </c>
      <c r="E43" s="6">
        <f>SUM(Ml!E40*70%)</f>
        <v>405.71999999999991</v>
      </c>
      <c r="F43" s="6">
        <f>SUM(Ml!F40*70%)</f>
        <v>393.25999999999965</v>
      </c>
      <c r="G43" s="6">
        <f>SUM(Ml!G40*70%)</f>
        <v>9111.1765173637286</v>
      </c>
      <c r="H43" s="6">
        <f>SUM(Ml!H40*70%)</f>
        <v>455.55882586818643</v>
      </c>
    </row>
    <row r="44" spans="1:17" x14ac:dyDescent="0.25">
      <c r="B44" s="4" t="s">
        <v>12</v>
      </c>
      <c r="C44" s="5">
        <f>SUM(Ml!C41*70%)</f>
        <v>330.00852062373684</v>
      </c>
      <c r="D44" s="5">
        <f>SUM(Ml!D41*70%)</f>
        <v>323.91011965370956</v>
      </c>
      <c r="E44" s="5">
        <f>SUM(Ml!E41*70%)</f>
        <v>219.1</v>
      </c>
      <c r="F44" s="5">
        <f>SUM(Ml!F41*70%)</f>
        <v>201.4039999999998</v>
      </c>
      <c r="G44" s="5">
        <f>SUM(Ml!G41*70%)</f>
        <v>5372.1132013872311</v>
      </c>
      <c r="H44" s="5">
        <f>SUM(Ml!H41*70%)</f>
        <v>268.60566006936153</v>
      </c>
    </row>
    <row r="45" spans="1:17" x14ac:dyDescent="0.25">
      <c r="B45" s="4" t="s">
        <v>13</v>
      </c>
      <c r="C45" s="5">
        <f>SUM(Ml!C42*70%)</f>
        <v>179.83174344848837</v>
      </c>
      <c r="D45" s="5">
        <f>SUM(Ml!D42*70%)</f>
        <v>189.50491974681165</v>
      </c>
      <c r="E45" s="5">
        <f>SUM(Ml!E42*70%)</f>
        <v>186.61999999999998</v>
      </c>
      <c r="F45" s="5">
        <f>SUM(Ml!F42*70%)</f>
        <v>191.85599999999982</v>
      </c>
      <c r="G45" s="5">
        <f>SUM(Ml!G42*70%)</f>
        <v>3739.0633159764993</v>
      </c>
      <c r="H45" s="5">
        <f>SUM(Ml!H42*70%)</f>
        <v>186.95316579882495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6B65-69CA-40BA-9781-92D6E5862928}">
  <dimension ref="A1:Q45"/>
  <sheetViews>
    <sheetView workbookViewId="0">
      <selection activeCell="F4" sqref="F4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23</v>
      </c>
    </row>
    <row r="2" spans="1:17" x14ac:dyDescent="0.25">
      <c r="A2" s="1" t="s">
        <v>36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f>SUM(Ml!C4*30%)</f>
        <v>98.39580000000025</v>
      </c>
      <c r="D7" s="5">
        <f>SUM(Ml!D4*30%)</f>
        <v>59.206800000000037</v>
      </c>
      <c r="E7" s="5">
        <f>SUM(Ml!E4*30%)</f>
        <v>54.267000000000003</v>
      </c>
      <c r="F7" s="5">
        <f>SUM(Ml!F4*30%)</f>
        <v>48.889799999999951</v>
      </c>
      <c r="G7" s="5">
        <f>SUM(Ml!G4*30%)</f>
        <v>1303.7970000000009</v>
      </c>
      <c r="H7" s="5">
        <f>SUM(Ml!H4*30%)</f>
        <v>65.18985000000005</v>
      </c>
      <c r="K7" s="4" t="s">
        <v>7</v>
      </c>
      <c r="L7" s="5">
        <f>SUM(Ml!L4*30%)</f>
        <v>105.37577193515507</v>
      </c>
      <c r="M7" s="5">
        <f>SUM(Ml!M4*30%)</f>
        <v>96.686530680340169</v>
      </c>
      <c r="N7" s="5">
        <f>SUM(Ml!N4*30%)</f>
        <v>66.768599999999992</v>
      </c>
      <c r="O7" s="5">
        <f>SUM(Ml!O4*30%)</f>
        <v>66.39959999999995</v>
      </c>
      <c r="P7" s="5">
        <f>SUM(Ml!P4*30%)</f>
        <v>1676.152513077476</v>
      </c>
      <c r="Q7" s="5">
        <f>SUM(Ml!Q4*30%)</f>
        <v>83.807625653873785</v>
      </c>
    </row>
    <row r="8" spans="1:17" x14ac:dyDescent="0.25">
      <c r="B8" s="4" t="s">
        <v>8</v>
      </c>
      <c r="C8" s="5">
        <f>SUM(Ml!C5*30%)</f>
        <v>43.670400000000114</v>
      </c>
      <c r="D8" s="5">
        <f>SUM(Ml!D5*30%)</f>
        <v>38.308800000000026</v>
      </c>
      <c r="E8" s="5">
        <f>SUM(Ml!E5*30%)</f>
        <v>39.633000000000003</v>
      </c>
      <c r="F8" s="5">
        <f>SUM(Ml!F5*30%)</f>
        <v>37.426199999999973</v>
      </c>
      <c r="G8" s="5">
        <f>SUM(Ml!G5*30%)</f>
        <v>795.19200000000058</v>
      </c>
      <c r="H8" s="5">
        <f>SUM(Ml!H5*30%)</f>
        <v>39.759600000000027</v>
      </c>
      <c r="K8" s="4" t="s">
        <v>8</v>
      </c>
      <c r="L8" s="5">
        <f>SUM(Ml!L5*30%)</f>
        <v>44.201770362956104</v>
      </c>
      <c r="M8" s="5">
        <f>SUM(Ml!M5*30%)</f>
        <v>39.43512057532363</v>
      </c>
      <c r="N8" s="5">
        <f>SUM(Ml!N5*30%)</f>
        <v>39.298200000000008</v>
      </c>
      <c r="O8" s="5">
        <f>SUM(Ml!O5*30%)</f>
        <v>36.409799999999962</v>
      </c>
      <c r="P8" s="5">
        <f>SUM(Ml!P5*30%)</f>
        <v>796.72445469139859</v>
      </c>
      <c r="Q8" s="5">
        <f>SUM(Ml!Q5*30%)</f>
        <v>39.836222734569922</v>
      </c>
    </row>
    <row r="9" spans="1:17" x14ac:dyDescent="0.25">
      <c r="B9" s="4" t="s">
        <v>9</v>
      </c>
      <c r="C9" s="5">
        <f>SUM(Ml!C6*30%)</f>
        <v>19.688160000000057</v>
      </c>
      <c r="D9" s="5">
        <f>SUM(Ml!D6*30%)</f>
        <v>19.356480000000015</v>
      </c>
      <c r="E9" s="5">
        <f>SUM(Ml!E6*30%)</f>
        <v>21.139800000000001</v>
      </c>
      <c r="F9" s="5">
        <f>SUM(Ml!F6*30%)</f>
        <v>23.17067999999998</v>
      </c>
      <c r="G9" s="5">
        <f>SUM(Ml!G6*30%)</f>
        <v>416.77560000000022</v>
      </c>
      <c r="H9" s="5">
        <f>SUM(Ml!H6*30%)</f>
        <v>20.838780000000011</v>
      </c>
      <c r="K9" s="4" t="s">
        <v>9</v>
      </c>
      <c r="L9" s="5">
        <f>SUM(Ml!L6*30%)</f>
        <v>18.788060146718689</v>
      </c>
      <c r="M9" s="5">
        <f>SUM(Ml!M6*30%)</f>
        <v>13.927605914155444</v>
      </c>
      <c r="N9" s="5">
        <f>SUM(Ml!N6*30%)</f>
        <v>11.895480000000003</v>
      </c>
      <c r="O9" s="5">
        <f>SUM(Ml!O6*30%)</f>
        <v>10.923479999999993</v>
      </c>
      <c r="P9" s="5">
        <f>SUM(Ml!P6*30%)</f>
        <v>277.67313030437066</v>
      </c>
      <c r="Q9" s="5">
        <f>SUM(Ml!Q6*30%)</f>
        <v>13.883656515218531</v>
      </c>
    </row>
    <row r="10" spans="1:17" x14ac:dyDescent="0.25">
      <c r="B10" s="4" t="s">
        <v>10</v>
      </c>
      <c r="C10" s="5">
        <f>SUM(Ml!C7*30%)</f>
        <v>60.245640000000137</v>
      </c>
      <c r="D10" s="5">
        <f>SUM(Ml!D7*30%)</f>
        <v>57.247920000000036</v>
      </c>
      <c r="E10" s="5">
        <f>SUM(Ml!E7*30%)</f>
        <v>58.840199999999982</v>
      </c>
      <c r="F10" s="5">
        <f>SUM(Ml!F7*30%)</f>
        <v>59.05331999999995</v>
      </c>
      <c r="G10" s="5">
        <f>SUM(Ml!G7*30%)</f>
        <v>1176.9354000000005</v>
      </c>
      <c r="H10" s="5">
        <f>SUM(Ml!H7*30%)</f>
        <v>58.846770000000021</v>
      </c>
      <c r="K10" s="4" t="s">
        <v>10</v>
      </c>
      <c r="L10" s="5">
        <f>SUM(Ml!L7*30%)</f>
        <v>61.011852299186927</v>
      </c>
      <c r="M10" s="5">
        <f>SUM(Ml!M7*30%)</f>
        <v>54.316670481342513</v>
      </c>
      <c r="N10" s="5">
        <f>SUM(Ml!N7*30%)</f>
        <v>55.917720000000003</v>
      </c>
      <c r="O10" s="5">
        <f>SUM(Ml!O7*30%)</f>
        <v>54.807119999999962</v>
      </c>
      <c r="P10" s="5">
        <f>SUM(Ml!P7*30%)</f>
        <v>1130.2668139026468</v>
      </c>
      <c r="Q10" s="5">
        <f>SUM(Ml!Q7*30%)</f>
        <v>56.513340695132349</v>
      </c>
    </row>
    <row r="11" spans="1:17" x14ac:dyDescent="0.25">
      <c r="B11" s="2" t="s">
        <v>11</v>
      </c>
      <c r="C11" s="6">
        <f>SUM(Ml!C8*30%)</f>
        <v>222.00000000000054</v>
      </c>
      <c r="D11" s="6">
        <f>SUM(Ml!D8*30%)</f>
        <v>174.12000000000012</v>
      </c>
      <c r="E11" s="6">
        <f>SUM(Ml!E8*30%)</f>
        <v>173.87999999999997</v>
      </c>
      <c r="F11" s="6">
        <f>SUM(Ml!F8*30%)</f>
        <v>168.53999999999985</v>
      </c>
      <c r="G11" s="6">
        <f>SUM(Ml!G8*30%)</f>
        <v>3692.7000000000021</v>
      </c>
      <c r="H11" s="6">
        <f>SUM(Ml!H8*30%)</f>
        <v>184.6350000000001</v>
      </c>
      <c r="K11" s="2" t="s">
        <v>11</v>
      </c>
      <c r="L11" s="6">
        <f>SUM(Ml!L8*30%)</f>
        <v>229.3774547440168</v>
      </c>
      <c r="M11" s="6">
        <f>SUM(Ml!M8*30%)</f>
        <v>204.36592765116174</v>
      </c>
      <c r="N11" s="6">
        <f>SUM(Ml!N8*30%)</f>
        <v>173.88000000000002</v>
      </c>
      <c r="O11" s="6">
        <f>SUM(Ml!O8*30%)</f>
        <v>168.53999999999985</v>
      </c>
      <c r="P11" s="6">
        <f>SUM(Ml!P8*30%)</f>
        <v>3880.8169119758918</v>
      </c>
      <c r="Q11" s="6">
        <f>SUM(Ml!Q8*30%)</f>
        <v>194.04084559879459</v>
      </c>
    </row>
    <row r="12" spans="1:17" x14ac:dyDescent="0.25">
      <c r="B12" s="4" t="s">
        <v>12</v>
      </c>
      <c r="C12" s="5">
        <f>SUM(Ml!C9*30%)</f>
        <v>142.06620000000035</v>
      </c>
      <c r="D12" s="5">
        <f>SUM(Ml!D9*30%)</f>
        <v>97.515600000000077</v>
      </c>
      <c r="E12" s="5">
        <f>SUM(Ml!E9*30%)</f>
        <v>93.899999999999991</v>
      </c>
      <c r="F12" s="5">
        <f>SUM(Ml!F9*30%)</f>
        <v>86.315999999999917</v>
      </c>
      <c r="G12" s="5">
        <f>SUM(Ml!G9*30%)</f>
        <v>2098.9890000000014</v>
      </c>
      <c r="H12" s="5">
        <f>SUM(Ml!H9*30%)</f>
        <v>104.94945000000008</v>
      </c>
      <c r="K12" s="4" t="s">
        <v>12</v>
      </c>
      <c r="L12" s="5">
        <f>SUM(Ml!L9*30%)</f>
        <v>149.57754229811118</v>
      </c>
      <c r="M12" s="5">
        <f>SUM(Ml!M9*30%)</f>
        <v>136.12165125566381</v>
      </c>
      <c r="N12" s="5">
        <f>SUM(Ml!N9*30%)</f>
        <v>106.06680000000001</v>
      </c>
      <c r="O12" s="5">
        <f>SUM(Ml!O9*30%)</f>
        <v>102.80939999999991</v>
      </c>
      <c r="P12" s="5">
        <f>SUM(Ml!P9*30%)</f>
        <v>2472.8769677688742</v>
      </c>
      <c r="Q12" s="5">
        <f>SUM(Ml!Q9*30%)</f>
        <v>123.6438483884437</v>
      </c>
    </row>
    <row r="13" spans="1:17" x14ac:dyDescent="0.25">
      <c r="B13" s="4" t="s">
        <v>13</v>
      </c>
      <c r="C13" s="5">
        <f>SUM(Ml!C10*30%)</f>
        <v>79.93380000000019</v>
      </c>
      <c r="D13" s="5">
        <f>SUM(Ml!D10*30%)</f>
        <v>76.604400000000055</v>
      </c>
      <c r="E13" s="5">
        <f>SUM(Ml!E10*30%)</f>
        <v>79.97999999999999</v>
      </c>
      <c r="F13" s="5">
        <f>SUM(Ml!F10*30%)</f>
        <v>82.223999999999918</v>
      </c>
      <c r="G13" s="5">
        <f>SUM(Ml!G10*30%)</f>
        <v>1593.7110000000007</v>
      </c>
      <c r="H13" s="5">
        <f>SUM(Ml!H10*30%)</f>
        <v>79.685550000000049</v>
      </c>
      <c r="K13" s="4" t="s">
        <v>13</v>
      </c>
      <c r="L13" s="5">
        <f>SUM(Ml!L10*30%)</f>
        <v>79.799912445905619</v>
      </c>
      <c r="M13" s="5">
        <f>SUM(Ml!M10*30%)</f>
        <v>68.244276395497948</v>
      </c>
      <c r="N13" s="5">
        <f>SUM(Ml!N10*30%)</f>
        <v>67.813199999999995</v>
      </c>
      <c r="O13" s="5">
        <f>SUM(Ml!O10*30%)</f>
        <v>65.730599999999953</v>
      </c>
      <c r="P13" s="5">
        <f>SUM(Ml!P10*30%)</f>
        <v>1407.9399442070178</v>
      </c>
      <c r="Q13" s="5">
        <f>SUM(Ml!Q10*30%)</f>
        <v>70.396997210350889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f>SUM(Ml!C15*30%)</f>
        <v>136.43580000000023</v>
      </c>
      <c r="D18" s="5">
        <f>SUM(Ml!D15*30%)</f>
        <v>59.206800000000037</v>
      </c>
      <c r="E18" s="5">
        <f>SUM(Ml!E15*30%)</f>
        <v>54.267000000000003</v>
      </c>
      <c r="F18" s="5">
        <f>SUM(Ml!F15*30%)</f>
        <v>48.889799999999951</v>
      </c>
      <c r="G18" s="5">
        <f>SUM(Ml!G15*30%)</f>
        <v>1493.997000000001</v>
      </c>
      <c r="H18" s="5">
        <f>SUM(Ml!H15*30%)</f>
        <v>74.699850000000055</v>
      </c>
      <c r="K18" s="4" t="s">
        <v>7</v>
      </c>
      <c r="L18" s="5">
        <f>SUM(Ml!L15*30%)</f>
        <v>104.94060216949573</v>
      </c>
      <c r="M18" s="5">
        <f>SUM(Ml!M15*30%)</f>
        <v>96.240888290504913</v>
      </c>
      <c r="N18" s="5">
        <f>SUM(Ml!N15*30%)</f>
        <v>56.928839561379199</v>
      </c>
      <c r="O18" s="5">
        <f>SUM(Ml!O15*30%)</f>
        <v>55.079999999999956</v>
      </c>
      <c r="P18" s="5">
        <f>SUM(Ml!P15*30%)</f>
        <v>1565.951650106899</v>
      </c>
      <c r="Q18" s="5">
        <f>SUM(Ml!Q15*30%)</f>
        <v>78.297582505344948</v>
      </c>
    </row>
    <row r="19" spans="1:17" x14ac:dyDescent="0.25">
      <c r="B19" s="4" t="s">
        <v>8</v>
      </c>
      <c r="C19" s="5">
        <f>SUM(Ml!C16*30%)</f>
        <v>43.670400000000086</v>
      </c>
      <c r="D19" s="5">
        <f>SUM(Ml!D16*30%)</f>
        <v>38.308800000000026</v>
      </c>
      <c r="E19" s="5">
        <f>SUM(Ml!E16*30%)</f>
        <v>39.633000000000003</v>
      </c>
      <c r="F19" s="5">
        <f>SUM(Ml!F16*30%)</f>
        <v>37.426199999999973</v>
      </c>
      <c r="G19" s="5">
        <f>SUM(Ml!G16*30%)</f>
        <v>795.19200000000046</v>
      </c>
      <c r="H19" s="5">
        <f>SUM(Ml!H16*30%)</f>
        <v>39.759600000000027</v>
      </c>
      <c r="K19" s="4" t="s">
        <v>8</v>
      </c>
      <c r="L19" s="5">
        <f>SUM(Ml!L16*30%)</f>
        <v>43.413846776778342</v>
      </c>
      <c r="M19" s="5">
        <f>SUM(Ml!M16*30%)</f>
        <v>36.647386715335813</v>
      </c>
      <c r="N19" s="5">
        <f>SUM(Ml!N16*30%)</f>
        <v>32.794155902802103</v>
      </c>
      <c r="O19" s="5">
        <f>SUM(Ml!O16*30%)</f>
        <v>33.659999999999968</v>
      </c>
      <c r="P19" s="5">
        <f>SUM(Ml!P16*30%)</f>
        <v>732.57694697458112</v>
      </c>
      <c r="Q19" s="5">
        <f>SUM(Ml!Q16*30%)</f>
        <v>36.62884734872906</v>
      </c>
    </row>
    <row r="20" spans="1:17" x14ac:dyDescent="0.25">
      <c r="B20" s="4" t="s">
        <v>9</v>
      </c>
      <c r="C20" s="5">
        <f>SUM(Ml!C17*30%)</f>
        <v>19.688160000000039</v>
      </c>
      <c r="D20" s="5">
        <f>SUM(Ml!D17*30%)</f>
        <v>19.356480000000015</v>
      </c>
      <c r="E20" s="5">
        <f>SUM(Ml!E17*30%)</f>
        <v>21.139800000000001</v>
      </c>
      <c r="F20" s="5">
        <f>SUM(Ml!F17*30%)</f>
        <v>23.17067999999998</v>
      </c>
      <c r="G20" s="5">
        <f>SUM(Ml!G17*30%)</f>
        <v>416.77560000000011</v>
      </c>
      <c r="H20" s="5">
        <f>SUM(Ml!H17*30%)</f>
        <v>20.838780000000007</v>
      </c>
      <c r="K20" s="4" t="s">
        <v>9</v>
      </c>
      <c r="L20" s="5">
        <f>SUM(Ml!L17*30%)</f>
        <v>16.971814255341158</v>
      </c>
      <c r="M20" s="5">
        <f>SUM(Ml!M17*30%)</f>
        <v>12.772568957309357</v>
      </c>
      <c r="N20" s="5">
        <f>SUM(Ml!N17*30%)</f>
        <v>10.592126192499441</v>
      </c>
      <c r="O20" s="5">
        <f>SUM(Ml!O17*30%)</f>
        <v>7.7353199999999909</v>
      </c>
      <c r="P20" s="5">
        <f>SUM(Ml!P17*30%)</f>
        <v>240.35914702574971</v>
      </c>
      <c r="Q20" s="5">
        <f>SUM(Ml!Q17*30%)</f>
        <v>12.017957351287485</v>
      </c>
    </row>
    <row r="21" spans="1:17" x14ac:dyDescent="0.25">
      <c r="B21" s="4" t="s">
        <v>10</v>
      </c>
      <c r="C21" s="5">
        <f>SUM(Ml!C18*30%)</f>
        <v>60.245640000000108</v>
      </c>
      <c r="D21" s="5">
        <f>SUM(Ml!D18*30%)</f>
        <v>57.247920000000036</v>
      </c>
      <c r="E21" s="5">
        <f>SUM(Ml!E18*30%)</f>
        <v>58.840199999999982</v>
      </c>
      <c r="F21" s="5">
        <f>SUM(Ml!F18*30%)</f>
        <v>59.05331999999995</v>
      </c>
      <c r="G21" s="5">
        <f>SUM(Ml!G18*30%)</f>
        <v>1176.9354000000005</v>
      </c>
      <c r="H21" s="5">
        <f>SUM(Ml!H18*30%)</f>
        <v>58.846770000000021</v>
      </c>
      <c r="K21" s="4" t="s">
        <v>10</v>
      </c>
      <c r="L21" s="5">
        <f>SUM(Ml!L18*30%)</f>
        <v>60.529287620263496</v>
      </c>
      <c r="M21" s="5">
        <f>SUM(Ml!M18*30%)</f>
        <v>56.465013931947048</v>
      </c>
      <c r="N21" s="5">
        <f>SUM(Ml!N18*30%)</f>
        <v>54.379698109149111</v>
      </c>
      <c r="O21" s="5">
        <f>SUM(Ml!O18*30%)</f>
        <v>56.52467999999994</v>
      </c>
      <c r="P21" s="5">
        <f>SUM(Ml!P18*30%)</f>
        <v>1139.4933983067981</v>
      </c>
      <c r="Q21" s="5">
        <f>SUM(Ml!Q18*30%)</f>
        <v>56.974669915339895</v>
      </c>
    </row>
    <row r="22" spans="1:17" x14ac:dyDescent="0.25">
      <c r="B22" s="2" t="s">
        <v>11</v>
      </c>
      <c r="C22" s="6">
        <f>SUM(Ml!C19*30%)</f>
        <v>260.04000000000048</v>
      </c>
      <c r="D22" s="6">
        <f>SUM(Ml!D19*30%)</f>
        <v>174.12000000000012</v>
      </c>
      <c r="E22" s="6">
        <f>SUM(Ml!E19*30%)</f>
        <v>173.87999999999997</v>
      </c>
      <c r="F22" s="6">
        <f>SUM(Ml!F19*30%)</f>
        <v>168.53999999999985</v>
      </c>
      <c r="G22" s="6">
        <f>SUM(Ml!G19*30%)</f>
        <v>3882.9000000000019</v>
      </c>
      <c r="H22" s="6">
        <f>SUM(Ml!H19*30%)</f>
        <v>194.1450000000001</v>
      </c>
      <c r="K22" s="2" t="s">
        <v>11</v>
      </c>
      <c r="L22" s="6">
        <f>SUM(Ml!L19*30%)</f>
        <v>225.85555082187878</v>
      </c>
      <c r="M22" s="6">
        <f>SUM(Ml!M19*30%)</f>
        <v>202.12585789509714</v>
      </c>
      <c r="N22" s="6">
        <f>SUM(Ml!N19*30%)</f>
        <v>154.69481976582983</v>
      </c>
      <c r="O22" s="6">
        <f>SUM(Ml!O19*30%)</f>
        <v>152.99999999999983</v>
      </c>
      <c r="P22" s="6">
        <f>SUM(Ml!P19*30%)</f>
        <v>3678.3811424140281</v>
      </c>
      <c r="Q22" s="6">
        <f>SUM(Ml!Q19*30%)</f>
        <v>183.91905712070138</v>
      </c>
    </row>
    <row r="23" spans="1:17" x14ac:dyDescent="0.25">
      <c r="B23" s="4" t="s">
        <v>12</v>
      </c>
      <c r="C23" s="5">
        <f>SUM(Ml!C20*30%)</f>
        <v>180.10620000000031</v>
      </c>
      <c r="D23" s="5">
        <f>SUM(Ml!D20*30%)</f>
        <v>97.515600000000077</v>
      </c>
      <c r="E23" s="5">
        <f>SUM(Ml!E20*30%)</f>
        <v>93.899999999999991</v>
      </c>
      <c r="F23" s="5">
        <f>SUM(Ml!F20*30%)</f>
        <v>86.315999999999917</v>
      </c>
      <c r="G23" s="5">
        <f>SUM(Ml!G20*30%)</f>
        <v>2289.1890000000012</v>
      </c>
      <c r="H23" s="5">
        <f>SUM(Ml!H20*30%)</f>
        <v>114.45945000000006</v>
      </c>
      <c r="K23" s="4" t="s">
        <v>12</v>
      </c>
      <c r="L23" s="5">
        <f>SUM(Ml!L20*30%)</f>
        <v>148.35444894627409</v>
      </c>
      <c r="M23" s="5">
        <f>SUM(Ml!M20*30%)</f>
        <v>132.88827500584071</v>
      </c>
      <c r="N23" s="5">
        <f>SUM(Ml!N20*30%)</f>
        <v>89.722995464181295</v>
      </c>
      <c r="O23" s="5">
        <f>SUM(Ml!O20*30%)</f>
        <v>88.73999999999991</v>
      </c>
      <c r="P23" s="5">
        <f>SUM(Ml!P20*30%)</f>
        <v>2298.5285970814798</v>
      </c>
      <c r="Q23" s="5">
        <f>SUM(Ml!Q20*30%)</f>
        <v>114.926429854074</v>
      </c>
    </row>
    <row r="24" spans="1:17" x14ac:dyDescent="0.25">
      <c r="B24" s="4" t="s">
        <v>13</v>
      </c>
      <c r="C24" s="5">
        <f>SUM(Ml!C21*30%)</f>
        <v>79.933800000000147</v>
      </c>
      <c r="D24" s="5">
        <f>SUM(Ml!D21*30%)</f>
        <v>76.604400000000055</v>
      </c>
      <c r="E24" s="5">
        <f>SUM(Ml!E21*30%)</f>
        <v>79.97999999999999</v>
      </c>
      <c r="F24" s="5">
        <f>SUM(Ml!F21*30%)</f>
        <v>82.223999999999918</v>
      </c>
      <c r="G24" s="5">
        <f>SUM(Ml!G21*30%)</f>
        <v>1593.7110000000005</v>
      </c>
      <c r="H24" s="5">
        <f>SUM(Ml!H21*30%)</f>
        <v>79.685550000000021</v>
      </c>
      <c r="K24" s="4" t="s">
        <v>13</v>
      </c>
      <c r="L24" s="5">
        <f>SUM(Ml!L21*30%)</f>
        <v>77.501101875604661</v>
      </c>
      <c r="M24" s="5">
        <f>SUM(Ml!M21*30%)</f>
        <v>69.237582889256402</v>
      </c>
      <c r="N24" s="5">
        <f>SUM(Ml!N21*30%)</f>
        <v>64.971824301648539</v>
      </c>
      <c r="O24" s="5">
        <f>SUM(Ml!O21*30%)</f>
        <v>64.259999999999934</v>
      </c>
      <c r="P24" s="5">
        <f>SUM(Ml!P21*30%)</f>
        <v>1379.8525453325478</v>
      </c>
      <c r="Q24" s="5">
        <f>SUM(Ml!Q21*30%)</f>
        <v>68.992627266627395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f>SUM(Ml!C25*30%)</f>
        <v>106.77818182957601</v>
      </c>
      <c r="D28" s="5">
        <f>SUM(Ml!D25*30%)</f>
        <v>99.727393589049512</v>
      </c>
      <c r="E28" s="5">
        <f>SUM(Ml!E25*30%)</f>
        <v>69.041999999999788</v>
      </c>
      <c r="F28" s="5">
        <f>SUM(Ml!F25*30%)</f>
        <v>68.420400000000015</v>
      </c>
      <c r="G28" s="5">
        <f>SUM(Ml!G25*30%)</f>
        <v>1719.8398770931265</v>
      </c>
      <c r="H28" s="5">
        <f>SUM(Ml!H25*30%)</f>
        <v>85.991993854656315</v>
      </c>
      <c r="K28" s="4" t="s">
        <v>7</v>
      </c>
      <c r="L28" s="5">
        <f>SUM(Ml!L25*30%)</f>
        <v>107.60018606793808</v>
      </c>
      <c r="M28" s="5">
        <f>SUM(Ml!M25*30%)</f>
        <v>102.16714791905241</v>
      </c>
      <c r="N28" s="5">
        <f>SUM(Ml!N25*30%)</f>
        <v>58.666214499553703</v>
      </c>
      <c r="O28" s="5">
        <f>SUM(Ml!O25*30%)</f>
        <v>65.692199999999943</v>
      </c>
      <c r="P28" s="5">
        <f>SUM(Ml!P25*30%)</f>
        <v>1670.6287424327206</v>
      </c>
      <c r="Q28" s="5">
        <f>SUM(Ml!Q25*30%)</f>
        <v>83.531437121636031</v>
      </c>
    </row>
    <row r="29" spans="1:17" x14ac:dyDescent="0.25">
      <c r="B29" s="4" t="s">
        <v>8</v>
      </c>
      <c r="C29" s="5">
        <f>SUM(Ml!C26*30%)</f>
        <v>44.688206009308345</v>
      </c>
      <c r="D29" s="5">
        <f>SUM(Ml!D26*30%)</f>
        <v>39.334890615790542</v>
      </c>
      <c r="E29" s="5">
        <f>SUM(Ml!E26*30%)</f>
        <v>39.185999999999865</v>
      </c>
      <c r="F29" s="5">
        <f>SUM(Ml!F26*30%)</f>
        <v>38.833199999999998</v>
      </c>
      <c r="G29" s="5">
        <f>SUM(Ml!G26*30%)</f>
        <v>810.21148312549371</v>
      </c>
      <c r="H29" s="5">
        <f>SUM(Ml!H26*30%)</f>
        <v>40.510574156274686</v>
      </c>
      <c r="K29" s="4" t="s">
        <v>8</v>
      </c>
      <c r="L29" s="5">
        <f>SUM(Ml!L26*30%)</f>
        <v>44.826702454599292</v>
      </c>
      <c r="M29" s="5">
        <f>SUM(Ml!M26*30%)</f>
        <v>39.63978081108187</v>
      </c>
      <c r="N29" s="5">
        <f>SUM(Ml!N26*30%)</f>
        <v>33.798054785860366</v>
      </c>
      <c r="O29" s="5">
        <f>SUM(Ml!O26*30%)</f>
        <v>37.761599999999973</v>
      </c>
      <c r="P29" s="5">
        <f>SUM(Ml!P26*30%)</f>
        <v>780.13069025770756</v>
      </c>
      <c r="Q29" s="5">
        <f>SUM(Ml!Q26*30%)</f>
        <v>39.006534512885374</v>
      </c>
    </row>
    <row r="30" spans="1:17" x14ac:dyDescent="0.25">
      <c r="B30" s="4" t="s">
        <v>9</v>
      </c>
      <c r="C30" s="5">
        <f>SUM(Ml!C27*30%)</f>
        <v>19.311474493770078</v>
      </c>
      <c r="D30" s="5">
        <f>SUM(Ml!D27*30%)</f>
        <v>16.090421478274031</v>
      </c>
      <c r="E30" s="5">
        <f>SUM(Ml!E27*30%)</f>
        <v>15.902639999999952</v>
      </c>
      <c r="F30" s="5">
        <f>SUM(Ml!F27*30%)</f>
        <v>13.551119999999996</v>
      </c>
      <c r="G30" s="5">
        <f>SUM(Ml!G27*30%)</f>
        <v>324.27827986022027</v>
      </c>
      <c r="H30" s="5">
        <f>SUM(Ml!H27*30%)</f>
        <v>16.213913993011015</v>
      </c>
      <c r="K30" s="4" t="s">
        <v>9</v>
      </c>
      <c r="L30" s="5">
        <f>SUM(Ml!L27*30%)</f>
        <v>18.464321959694516</v>
      </c>
      <c r="M30" s="5">
        <f>SUM(Ml!M27*30%)</f>
        <v>15.998630822145202</v>
      </c>
      <c r="N30" s="5">
        <f>SUM(Ml!N27*30%)</f>
        <v>13.587435244532569</v>
      </c>
      <c r="O30" s="5">
        <f>SUM(Ml!O27*30%)</f>
        <v>7.2521999999999966</v>
      </c>
      <c r="P30" s="5">
        <f>SUM(Ml!P27*30%)</f>
        <v>276.5129401318614</v>
      </c>
      <c r="Q30" s="5">
        <f>SUM(Ml!Q27*30%)</f>
        <v>13.825647006593067</v>
      </c>
    </row>
    <row r="31" spans="1:17" x14ac:dyDescent="0.25">
      <c r="B31" s="4" t="s">
        <v>10</v>
      </c>
      <c r="C31" s="5">
        <f>SUM(Ml!C28*30%)</f>
        <v>62.459247685921397</v>
      </c>
      <c r="D31" s="5">
        <f>SUM(Ml!D28*30%)</f>
        <v>58.241044102329198</v>
      </c>
      <c r="E31" s="5">
        <f>SUM(Ml!E28*30%)</f>
        <v>62.469359999999803</v>
      </c>
      <c r="F31" s="5">
        <f>SUM(Ml!F28*30%)</f>
        <v>64.115279999999998</v>
      </c>
      <c r="G31" s="5">
        <f>SUM(Ml!G28*30%)</f>
        <v>1236.4246589412519</v>
      </c>
      <c r="H31" s="5">
        <f>SUM(Ml!H28*30%)</f>
        <v>61.821232947062597</v>
      </c>
      <c r="K31" s="4" t="s">
        <v>10</v>
      </c>
      <c r="L31" s="5">
        <f>SUM(Ml!L28*30%)</f>
        <v>61.639588711982668</v>
      </c>
      <c r="M31" s="5">
        <f>SUM(Ml!M28*30%)</f>
        <v>58.903520161226211</v>
      </c>
      <c r="N31" s="5">
        <f>SUM(Ml!N28*30%)</f>
        <v>53.369449410422433</v>
      </c>
      <c r="O31" s="5">
        <f>SUM(Ml!O28*30%)</f>
        <v>57.833999999999961</v>
      </c>
      <c r="P31" s="5">
        <f>SUM(Ml!P28*30%)</f>
        <v>1158.7327914181565</v>
      </c>
      <c r="Q31" s="5">
        <f>SUM(Ml!Q28*30%)</f>
        <v>57.936639570907822</v>
      </c>
    </row>
    <row r="32" spans="1:17" x14ac:dyDescent="0.25">
      <c r="B32" s="2" t="s">
        <v>11</v>
      </c>
      <c r="C32" s="6">
        <f>SUM(Ml!C29*30%)</f>
        <v>233.23711001857583</v>
      </c>
      <c r="D32" s="6">
        <f>SUM(Ml!D29*30%)</f>
        <v>213.3937497854433</v>
      </c>
      <c r="E32" s="6">
        <f>SUM(Ml!E29*30%)</f>
        <v>186.59999999999943</v>
      </c>
      <c r="F32" s="6">
        <f>SUM(Ml!F29*30%)</f>
        <v>184.92000000000002</v>
      </c>
      <c r="G32" s="6">
        <f>SUM(Ml!G29*30%)</f>
        <v>4090.7542990200927</v>
      </c>
      <c r="H32" s="6">
        <f>SUM(Ml!H29*30%)</f>
        <v>204.53771495100463</v>
      </c>
      <c r="K32" s="2" t="s">
        <v>11</v>
      </c>
      <c r="L32" s="6">
        <f>SUM(Ml!L29*30%)</f>
        <v>232.53079919421455</v>
      </c>
      <c r="M32" s="6">
        <f>SUM(Ml!M29*30%)</f>
        <v>216.70907971350573</v>
      </c>
      <c r="N32" s="6">
        <f>SUM(Ml!N29*30%)</f>
        <v>159.42115394036909</v>
      </c>
      <c r="O32" s="6">
        <f>SUM(Ml!O29*30%)</f>
        <v>168.53999999999988</v>
      </c>
      <c r="P32" s="6">
        <f>SUM(Ml!P29*30%)</f>
        <v>3886.005164240446</v>
      </c>
      <c r="Q32" s="6">
        <f>SUM(Ml!Q29*30%)</f>
        <v>194.3002582120223</v>
      </c>
    </row>
    <row r="33" spans="1:17" x14ac:dyDescent="0.25">
      <c r="B33" s="4" t="s">
        <v>12</v>
      </c>
      <c r="C33" s="5">
        <f>SUM(Ml!C30*30%)</f>
        <v>151.46638783888437</v>
      </c>
      <c r="D33" s="5">
        <f>SUM(Ml!D30*30%)</f>
        <v>139.06228420484007</v>
      </c>
      <c r="E33" s="5">
        <f>SUM(Ml!E30*30%)</f>
        <v>108.22799999999965</v>
      </c>
      <c r="F33" s="5">
        <f>SUM(Ml!F30*30%)</f>
        <v>107.25360000000002</v>
      </c>
      <c r="G33" s="5">
        <f>SUM(Ml!G30*30%)</f>
        <v>2530.0513602186202</v>
      </c>
      <c r="H33" s="5">
        <f>SUM(Ml!H30*30%)</f>
        <v>126.502568010931</v>
      </c>
      <c r="K33" s="4" t="s">
        <v>12</v>
      </c>
      <c r="L33" s="5">
        <f>SUM(Ml!L30*30%)</f>
        <v>152.42688852253738</v>
      </c>
      <c r="M33" s="5">
        <f>SUM(Ml!M30*30%)</f>
        <v>141.80692873013427</v>
      </c>
      <c r="N33" s="5">
        <f>SUM(Ml!N30*30%)</f>
        <v>92.464269285414076</v>
      </c>
      <c r="O33" s="5">
        <f>SUM(Ml!O30*30%)</f>
        <v>103.45379999999992</v>
      </c>
      <c r="P33" s="5">
        <f>SUM(Ml!P30*30%)</f>
        <v>2450.7594326904282</v>
      </c>
      <c r="Q33" s="5">
        <f>SUM(Ml!Q30*30%)</f>
        <v>122.53797163452143</v>
      </c>
    </row>
    <row r="34" spans="1:17" x14ac:dyDescent="0.25">
      <c r="B34" s="4" t="s">
        <v>13</v>
      </c>
      <c r="C34" s="5">
        <f>SUM(Ml!C31*30%)</f>
        <v>81.770722179691475</v>
      </c>
      <c r="D34" s="5">
        <f>SUM(Ml!D31*30%)</f>
        <v>74.331465580603236</v>
      </c>
      <c r="E34" s="5">
        <f>SUM(Ml!E31*30%)</f>
        <v>78.371999999999758</v>
      </c>
      <c r="F34" s="5">
        <f>SUM(Ml!F31*30%)</f>
        <v>77.666399999999996</v>
      </c>
      <c r="G34" s="5">
        <f>SUM(Ml!G31*30%)</f>
        <v>1560.7029388014723</v>
      </c>
      <c r="H34" s="5">
        <f>SUM(Ml!H31*30%)</f>
        <v>78.035146940073602</v>
      </c>
      <c r="K34" s="4" t="s">
        <v>13</v>
      </c>
      <c r="L34" s="5">
        <f>SUM(Ml!L31*30%)</f>
        <v>80.103910671677184</v>
      </c>
      <c r="M34" s="5">
        <f>SUM(Ml!M31*30%)</f>
        <v>74.902150983371413</v>
      </c>
      <c r="N34" s="5">
        <f>SUM(Ml!N31*30%)</f>
        <v>66.956884654955005</v>
      </c>
      <c r="O34" s="5">
        <f>SUM(Ml!O31*30%)</f>
        <v>65.086199999999963</v>
      </c>
      <c r="P34" s="5">
        <f>SUM(Ml!P31*30%)</f>
        <v>1435.2457315500178</v>
      </c>
      <c r="Q34" s="5">
        <f>SUM(Ml!Q31*30%)</f>
        <v>71.762286577500888</v>
      </c>
    </row>
    <row r="36" spans="1:17" x14ac:dyDescent="0.25">
      <c r="A36" s="1" t="s">
        <v>20</v>
      </c>
    </row>
    <row r="38" spans="1:17" x14ac:dyDescent="0.25"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</row>
    <row r="39" spans="1:17" x14ac:dyDescent="0.25">
      <c r="B39" s="4" t="s">
        <v>7</v>
      </c>
      <c r="C39" s="5">
        <f>SUM(Ml!C36*30%)</f>
        <v>99.326000748159046</v>
      </c>
      <c r="D39" s="5">
        <f>SUM(Ml!D36*30%)</f>
        <v>98.203428264866403</v>
      </c>
      <c r="E39" s="5">
        <f>SUM(Ml!E36*30%)</f>
        <v>54.267000000000003</v>
      </c>
      <c r="F39" s="5">
        <f>SUM(Ml!F36*30%)</f>
        <v>48.889799999999951</v>
      </c>
      <c r="G39" s="5">
        <f>SUM(Ml!G36*30%)</f>
        <v>1503.4311450651269</v>
      </c>
      <c r="H39" s="5">
        <f>SUM(Ml!H36*30%)</f>
        <v>75.171557253256353</v>
      </c>
    </row>
    <row r="40" spans="1:17" x14ac:dyDescent="0.25">
      <c r="B40" s="4" t="s">
        <v>8</v>
      </c>
      <c r="C40" s="5">
        <f>SUM(Ml!C37*30%)</f>
        <v>42.106222376299606</v>
      </c>
      <c r="D40" s="5">
        <f>SUM(Ml!D37*30%)</f>
        <v>40.615194443866294</v>
      </c>
      <c r="E40" s="5">
        <f>SUM(Ml!E37*30%)</f>
        <v>39.633000000000003</v>
      </c>
      <c r="F40" s="5">
        <f>SUM(Ml!F37*30%)</f>
        <v>37.426199999999973</v>
      </c>
      <c r="G40" s="5">
        <f>SUM(Ml!G37*30%)</f>
        <v>798.90308410082935</v>
      </c>
      <c r="H40" s="5">
        <f>SUM(Ml!H37*30%)</f>
        <v>39.945154205041469</v>
      </c>
    </row>
    <row r="41" spans="1:17" x14ac:dyDescent="0.25">
      <c r="B41" s="4" t="s">
        <v>9</v>
      </c>
      <c r="C41" s="5">
        <f>SUM(Ml!C38*30%)</f>
        <v>18.982973436015403</v>
      </c>
      <c r="D41" s="5">
        <f>SUM(Ml!D38*30%)</f>
        <v>20.521843517646314</v>
      </c>
      <c r="E41" s="5">
        <f>SUM(Ml!E38*30%)</f>
        <v>21.139800000000001</v>
      </c>
      <c r="F41" s="5">
        <f>SUM(Ml!F38*30%)</f>
        <v>23.17067999999998</v>
      </c>
      <c r="G41" s="5">
        <f>SUM(Ml!G38*30%)</f>
        <v>419.07648476830855</v>
      </c>
      <c r="H41" s="5">
        <f>SUM(Ml!H38*30%)</f>
        <v>20.953824238415425</v>
      </c>
    </row>
    <row r="42" spans="1:17" x14ac:dyDescent="0.25">
      <c r="B42" s="4" t="s">
        <v>10</v>
      </c>
      <c r="C42" s="5">
        <f>SUM(Ml!C39*30%)</f>
        <v>58.087773756193904</v>
      </c>
      <c r="D42" s="5">
        <f>SUM(Ml!D39*30%)</f>
        <v>60.694550659558686</v>
      </c>
      <c r="E42" s="5">
        <f>SUM(Ml!E39*30%)</f>
        <v>58.840199999999982</v>
      </c>
      <c r="F42" s="5">
        <f>SUM(Ml!F39*30%)</f>
        <v>59.05331999999995</v>
      </c>
      <c r="G42" s="5">
        <f>SUM(Ml!G39*30%)</f>
        <v>1183.3792220787627</v>
      </c>
      <c r="H42" s="5">
        <f>SUM(Ml!H39*30%)</f>
        <v>59.168961103938138</v>
      </c>
    </row>
    <row r="43" spans="1:17" x14ac:dyDescent="0.25">
      <c r="B43" s="2" t="s">
        <v>11</v>
      </c>
      <c r="C43" s="6">
        <f>SUM(Ml!C40*30%)</f>
        <v>218.50297031666798</v>
      </c>
      <c r="D43" s="6">
        <f>SUM(Ml!D40*30%)</f>
        <v>220.03501688593767</v>
      </c>
      <c r="E43" s="6">
        <f>SUM(Ml!E40*30%)</f>
        <v>173.87999999999997</v>
      </c>
      <c r="F43" s="6">
        <f>SUM(Ml!F40*30%)</f>
        <v>168.53999999999985</v>
      </c>
      <c r="G43" s="6">
        <f>SUM(Ml!G40*30%)</f>
        <v>3904.7899360130268</v>
      </c>
      <c r="H43" s="6">
        <f>SUM(Ml!H40*30%)</f>
        <v>195.23949680065135</v>
      </c>
    </row>
    <row r="44" spans="1:17" x14ac:dyDescent="0.25">
      <c r="B44" s="4" t="s">
        <v>12</v>
      </c>
      <c r="C44" s="5">
        <f>SUM(Ml!C41*30%)</f>
        <v>141.43222312445866</v>
      </c>
      <c r="D44" s="5">
        <f>SUM(Ml!D41*30%)</f>
        <v>138.81862270873268</v>
      </c>
      <c r="E44" s="5">
        <f>SUM(Ml!E41*30%)</f>
        <v>93.899999999999991</v>
      </c>
      <c r="F44" s="5">
        <f>SUM(Ml!F41*30%)</f>
        <v>86.315999999999917</v>
      </c>
      <c r="G44" s="5">
        <f>SUM(Ml!G41*30%)</f>
        <v>2302.334229165956</v>
      </c>
      <c r="H44" s="5">
        <f>SUM(Ml!H41*30%)</f>
        <v>115.11671145829781</v>
      </c>
    </row>
    <row r="45" spans="1:17" x14ac:dyDescent="0.25">
      <c r="B45" s="4" t="s">
        <v>13</v>
      </c>
      <c r="C45" s="5">
        <f>SUM(Ml!C42*30%)</f>
        <v>77.070747192209311</v>
      </c>
      <c r="D45" s="5">
        <f>SUM(Ml!D42*30%)</f>
        <v>81.216394177205004</v>
      </c>
      <c r="E45" s="5">
        <f>SUM(Ml!E42*30%)</f>
        <v>79.97999999999999</v>
      </c>
      <c r="F45" s="5">
        <f>SUM(Ml!F42*30%)</f>
        <v>82.223999999999918</v>
      </c>
      <c r="G45" s="5">
        <f>SUM(Ml!G42*30%)</f>
        <v>1602.455706847071</v>
      </c>
      <c r="H45" s="5">
        <f>SUM(Ml!H42*30%)</f>
        <v>80.122785342353552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E53AD-2F58-4238-A6DE-5874591CC66E}">
  <sheetPr>
    <tabColor rgb="FF92D050"/>
  </sheetPr>
  <dimension ref="A1:Q31"/>
  <sheetViews>
    <sheetView topLeftCell="A10" workbookViewId="0">
      <selection activeCell="H31" sqref="C25:H31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0</v>
      </c>
      <c r="J1" s="1" t="s">
        <v>17</v>
      </c>
    </row>
    <row r="2" spans="1:17" x14ac:dyDescent="0.25">
      <c r="A2" s="1"/>
      <c r="J2" s="1"/>
    </row>
    <row r="3" spans="1:17" x14ac:dyDescent="0.2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</row>
    <row r="4" spans="1:17" x14ac:dyDescent="0.25">
      <c r="B4" s="4" t="s">
        <v>7</v>
      </c>
      <c r="C4" s="5">
        <v>57.998000000000133</v>
      </c>
      <c r="D4" s="5">
        <v>15.650000000000011</v>
      </c>
      <c r="E4" s="5">
        <v>13.91</v>
      </c>
      <c r="F4" s="5">
        <v>11.759999999999993</v>
      </c>
      <c r="G4" s="5">
        <f t="shared" ref="G4:G10" si="0">SUM(C4*5)+(D4*5)+(E4*5)+(F4*5)</f>
        <v>496.59000000000071</v>
      </c>
      <c r="H4" s="5">
        <f>G4/20</f>
        <v>24.829500000000035</v>
      </c>
      <c r="K4" s="4" t="s">
        <v>7</v>
      </c>
      <c r="L4" s="5">
        <v>111.50444764107262</v>
      </c>
      <c r="M4" s="5">
        <v>11.91691460168815</v>
      </c>
      <c r="N4" s="5">
        <v>11.151999999999999</v>
      </c>
      <c r="O4" s="5">
        <v>9.7999999999999954</v>
      </c>
      <c r="P4" s="5">
        <f t="shared" ref="P4:P10" si="1">SUM(L4*5)+(M4*5)+(N4*5)+(O4*5)</f>
        <v>721.86681121380389</v>
      </c>
      <c r="Q4" s="5">
        <f>P4/20</f>
        <v>36.093340560690194</v>
      </c>
    </row>
    <row r="5" spans="1:17" x14ac:dyDescent="0.25">
      <c r="B5" s="4" t="s">
        <v>8</v>
      </c>
      <c r="C5" s="5">
        <v>34.330000000000091</v>
      </c>
      <c r="D5" s="5">
        <v>13.826000000000008</v>
      </c>
      <c r="E5" s="5">
        <v>15.431999999999999</v>
      </c>
      <c r="F5" s="5">
        <v>12.53399999999999</v>
      </c>
      <c r="G5" s="5">
        <f t="shared" si="0"/>
        <v>380.61000000000047</v>
      </c>
      <c r="H5" s="5">
        <f t="shared" ref="H5:H10" si="2">G5/20</f>
        <v>19.030500000000025</v>
      </c>
      <c r="K5" s="4" t="s">
        <v>8</v>
      </c>
      <c r="L5" s="5">
        <v>32.116082600951621</v>
      </c>
      <c r="M5" s="5">
        <v>12.96464201337186</v>
      </c>
      <c r="N5" s="5">
        <v>11.448</v>
      </c>
      <c r="O5" s="5">
        <v>7.6839999999999939</v>
      </c>
      <c r="P5" s="5">
        <f t="shared" si="1"/>
        <v>321.06362307161737</v>
      </c>
      <c r="Q5" s="5">
        <f t="shared" ref="Q5:Q10" si="3">P5/20</f>
        <v>16.053181153580869</v>
      </c>
    </row>
    <row r="6" spans="1:17" x14ac:dyDescent="0.25">
      <c r="B6" s="4" t="s">
        <v>9</v>
      </c>
      <c r="C6" s="5">
        <v>86.711600000000232</v>
      </c>
      <c r="D6" s="5">
        <v>39.227600000000024</v>
      </c>
      <c r="E6" s="5">
        <v>40.344000000000008</v>
      </c>
      <c r="F6" s="5">
        <v>37.860799999999962</v>
      </c>
      <c r="G6" s="5">
        <f t="shared" si="0"/>
        <v>1020.7200000000012</v>
      </c>
      <c r="H6" s="5">
        <f t="shared" si="2"/>
        <v>51.036000000000058</v>
      </c>
      <c r="K6" s="4" t="s">
        <v>9</v>
      </c>
      <c r="L6" s="5">
        <v>88.767516247604675</v>
      </c>
      <c r="M6" s="5">
        <v>37.987996323246222</v>
      </c>
      <c r="N6" s="7">
        <v>40.03240000000001</v>
      </c>
      <c r="O6" s="7">
        <v>37.061599999999963</v>
      </c>
      <c r="P6" s="5">
        <f t="shared" si="1"/>
        <v>1019.2475628542543</v>
      </c>
      <c r="Q6" s="5">
        <f t="shared" si="3"/>
        <v>50.962378142712716</v>
      </c>
    </row>
    <row r="7" spans="1:17" x14ac:dyDescent="0.25">
      <c r="B7" s="4" t="s">
        <v>10</v>
      </c>
      <c r="C7" s="5">
        <v>73.760400000000189</v>
      </c>
      <c r="D7" s="5">
        <v>34.496400000000023</v>
      </c>
      <c r="E7" s="5">
        <v>37.314</v>
      </c>
      <c r="F7" s="5">
        <v>35.84519999999997</v>
      </c>
      <c r="G7" s="5">
        <f t="shared" si="0"/>
        <v>907.08000000000084</v>
      </c>
      <c r="H7" s="5">
        <f t="shared" si="2"/>
        <v>45.354000000000042</v>
      </c>
      <c r="K7" s="4" t="s">
        <v>10</v>
      </c>
      <c r="L7" s="5">
        <v>78.752318828131123</v>
      </c>
      <c r="M7" s="5">
        <v>38.752128345301244</v>
      </c>
      <c r="N7" s="5">
        <v>44.367599999999996</v>
      </c>
      <c r="O7" s="5">
        <v>43.454399999999971</v>
      </c>
      <c r="P7" s="5">
        <f t="shared" si="1"/>
        <v>1026.6322358671616</v>
      </c>
      <c r="Q7" s="5">
        <f t="shared" si="3"/>
        <v>51.331611793358078</v>
      </c>
    </row>
    <row r="8" spans="1:17" x14ac:dyDescent="0.25">
      <c r="B8" s="2" t="s">
        <v>11</v>
      </c>
      <c r="C8" s="6">
        <f>SUM(C4:C7)</f>
        <v>252.80000000000064</v>
      </c>
      <c r="D8" s="6">
        <f t="shared" ref="D8:F8" si="4">SUM(D4:D7)</f>
        <v>103.20000000000007</v>
      </c>
      <c r="E8" s="6">
        <f t="shared" si="4"/>
        <v>107</v>
      </c>
      <c r="F8" s="6">
        <f t="shared" si="4"/>
        <v>97.999999999999915</v>
      </c>
      <c r="G8" s="6">
        <f t="shared" si="0"/>
        <v>2805.0000000000032</v>
      </c>
      <c r="H8" s="6">
        <f t="shared" si="2"/>
        <v>140.25000000000017</v>
      </c>
      <c r="K8" s="2" t="s">
        <v>11</v>
      </c>
      <c r="L8" s="6">
        <f>SUM(L4:L7)</f>
        <v>311.14036531776003</v>
      </c>
      <c r="M8" s="6">
        <f t="shared" ref="M8:O8" si="5">SUM(M4:M7)</f>
        <v>101.62168128360747</v>
      </c>
      <c r="N8" s="6">
        <f t="shared" si="5"/>
        <v>107</v>
      </c>
      <c r="O8" s="6">
        <f t="shared" si="5"/>
        <v>97.999999999999915</v>
      </c>
      <c r="P8" s="6">
        <f t="shared" si="1"/>
        <v>3088.8102330068368</v>
      </c>
      <c r="Q8" s="6">
        <f t="shared" si="3"/>
        <v>154.44051165034185</v>
      </c>
    </row>
    <row r="9" spans="1:17" x14ac:dyDescent="0.25">
      <c r="B9" s="4" t="s">
        <v>12</v>
      </c>
      <c r="C9" s="5">
        <f>SUM(C4:C5)</f>
        <v>92.32800000000023</v>
      </c>
      <c r="D9" s="5">
        <f t="shared" ref="D9:F9" si="6">SUM(D4:D5)</f>
        <v>29.47600000000002</v>
      </c>
      <c r="E9" s="5">
        <f t="shared" si="6"/>
        <v>29.341999999999999</v>
      </c>
      <c r="F9" s="5">
        <f t="shared" si="6"/>
        <v>24.293999999999983</v>
      </c>
      <c r="G9" s="5">
        <f t="shared" si="0"/>
        <v>877.20000000000107</v>
      </c>
      <c r="H9" s="5">
        <f t="shared" si="2"/>
        <v>43.860000000000056</v>
      </c>
      <c r="K9" s="4" t="s">
        <v>12</v>
      </c>
      <c r="L9" s="5">
        <f>SUM(L4:L5)</f>
        <v>143.62053024202424</v>
      </c>
      <c r="M9" s="5">
        <f t="shared" ref="M9:O9" si="7">SUM(M4:M5)</f>
        <v>24.88155661506001</v>
      </c>
      <c r="N9" s="5">
        <f t="shared" si="7"/>
        <v>22.6</v>
      </c>
      <c r="O9" s="5">
        <f t="shared" si="7"/>
        <v>17.483999999999988</v>
      </c>
      <c r="P9" s="5">
        <f t="shared" si="1"/>
        <v>1042.9304342854211</v>
      </c>
      <c r="Q9" s="5">
        <f t="shared" si="3"/>
        <v>52.14652171427106</v>
      </c>
    </row>
    <row r="10" spans="1:17" x14ac:dyDescent="0.25">
      <c r="B10" s="4" t="s">
        <v>13</v>
      </c>
      <c r="C10" s="5">
        <f>SUM(C6:C7)</f>
        <v>160.47200000000043</v>
      </c>
      <c r="D10" s="5">
        <f t="shared" ref="D10:F10" si="8">SUM(D6:D7)</f>
        <v>73.724000000000046</v>
      </c>
      <c r="E10" s="5">
        <f t="shared" si="8"/>
        <v>77.658000000000015</v>
      </c>
      <c r="F10" s="5">
        <f t="shared" si="8"/>
        <v>73.705999999999932</v>
      </c>
      <c r="G10" s="5">
        <f t="shared" si="0"/>
        <v>1927.800000000002</v>
      </c>
      <c r="H10" s="5">
        <f t="shared" si="2"/>
        <v>96.3900000000001</v>
      </c>
      <c r="K10" s="4" t="s">
        <v>13</v>
      </c>
      <c r="L10" s="5">
        <f>SUM(L6:L7)</f>
        <v>167.51983507573578</v>
      </c>
      <c r="M10" s="5">
        <f t="shared" ref="M10:O10" si="9">SUM(M6:M7)</f>
        <v>76.740124668547466</v>
      </c>
      <c r="N10" s="5">
        <f t="shared" si="9"/>
        <v>84.4</v>
      </c>
      <c r="O10" s="5">
        <f t="shared" si="9"/>
        <v>80.515999999999934</v>
      </c>
      <c r="P10" s="5">
        <f t="shared" si="1"/>
        <v>2045.8797987214159</v>
      </c>
      <c r="Q10" s="5">
        <f t="shared" si="3"/>
        <v>102.2939899360708</v>
      </c>
    </row>
    <row r="12" spans="1:17" x14ac:dyDescent="0.25">
      <c r="A12" s="1" t="s">
        <v>15</v>
      </c>
      <c r="J12" s="1" t="s">
        <v>18</v>
      </c>
    </row>
    <row r="13" spans="1:17" x14ac:dyDescent="0.25">
      <c r="A13" t="s">
        <v>14</v>
      </c>
    </row>
    <row r="14" spans="1:17" x14ac:dyDescent="0.25"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L14" s="3" t="s">
        <v>1</v>
      </c>
      <c r="M14" s="3" t="s">
        <v>2</v>
      </c>
      <c r="N14" s="3" t="s">
        <v>3</v>
      </c>
      <c r="O14" s="3" t="s">
        <v>4</v>
      </c>
      <c r="P14" s="3" t="s">
        <v>5</v>
      </c>
      <c r="Q14" s="3" t="s">
        <v>6</v>
      </c>
    </row>
    <row r="15" spans="1:17" x14ac:dyDescent="0.25">
      <c r="B15" s="4" t="s">
        <v>7</v>
      </c>
      <c r="C15" s="5">
        <v>112.59800000000027</v>
      </c>
      <c r="D15" s="5">
        <v>15.650000000000011</v>
      </c>
      <c r="E15" s="5">
        <v>13.91</v>
      </c>
      <c r="F15" s="5">
        <v>11.759999999999993</v>
      </c>
      <c r="G15" s="5">
        <f t="shared" ref="G15:G21" si="10">SUM(C15*5)+(D15*5)+(E15*5)+(F15*5)</f>
        <v>769.59000000000128</v>
      </c>
      <c r="H15" s="5">
        <f>G15/20</f>
        <v>38.479500000000066</v>
      </c>
      <c r="K15" s="4" t="s">
        <v>7</v>
      </c>
      <c r="L15" s="5">
        <v>71.183887197186905</v>
      </c>
      <c r="M15" s="5">
        <v>46.934447543094237</v>
      </c>
      <c r="N15" s="5">
        <v>7.1465187106633978</v>
      </c>
      <c r="O15" s="5">
        <v>5.159999999999993</v>
      </c>
      <c r="P15" s="5">
        <f t="shared" ref="P15:P21" si="11">SUM(L15*5)+(M15*5)+(N15*5)+(O15*5)</f>
        <v>652.12426725472255</v>
      </c>
      <c r="Q15" s="5">
        <f>P15/20</f>
        <v>32.606213362736128</v>
      </c>
    </row>
    <row r="16" spans="1:17" x14ac:dyDescent="0.25">
      <c r="B16" s="4" t="s">
        <v>8</v>
      </c>
      <c r="C16" s="5">
        <v>34.330000000000069</v>
      </c>
      <c r="D16" s="5">
        <v>13.826000000000008</v>
      </c>
      <c r="E16" s="5">
        <v>15.431999999999999</v>
      </c>
      <c r="F16" s="5">
        <v>12.53399999999999</v>
      </c>
      <c r="G16" s="5">
        <f t="shared" si="10"/>
        <v>380.61000000000035</v>
      </c>
      <c r="H16" s="5">
        <f t="shared" ref="H16:H21" si="12">G16/20</f>
        <v>19.030500000000018</v>
      </c>
      <c r="K16" s="4" t="s">
        <v>8</v>
      </c>
      <c r="L16" s="5">
        <v>30.497808602080557</v>
      </c>
      <c r="M16" s="5">
        <v>9.4684083059147142</v>
      </c>
      <c r="N16" s="5">
        <v>7.4119826606319226</v>
      </c>
      <c r="O16" s="5">
        <v>4.455999999999996</v>
      </c>
      <c r="P16" s="5">
        <f t="shared" si="11"/>
        <v>259.17099784313598</v>
      </c>
      <c r="Q16" s="5">
        <f t="shared" ref="Q16:Q21" si="13">P16/20</f>
        <v>12.9585498921568</v>
      </c>
    </row>
    <row r="17" spans="1:17" x14ac:dyDescent="0.25">
      <c r="B17" s="4" t="s">
        <v>9</v>
      </c>
      <c r="C17" s="5">
        <v>86.711600000000189</v>
      </c>
      <c r="D17" s="5">
        <v>39.227600000000024</v>
      </c>
      <c r="E17" s="5">
        <v>40.344000000000008</v>
      </c>
      <c r="F17" s="5">
        <v>37.860799999999962</v>
      </c>
      <c r="G17" s="5">
        <f t="shared" si="10"/>
        <v>1020.7200000000009</v>
      </c>
      <c r="H17" s="5">
        <f t="shared" si="12"/>
        <v>51.036000000000044</v>
      </c>
      <c r="K17" s="4" t="s">
        <v>9</v>
      </c>
      <c r="L17" s="5">
        <v>78.396889982604065</v>
      </c>
      <c r="M17" s="5">
        <v>26.364809421428642</v>
      </c>
      <c r="N17" s="7">
        <v>23.948667912340166</v>
      </c>
      <c r="O17" s="7">
        <v>19.729999999999983</v>
      </c>
      <c r="P17" s="5">
        <f t="shared" si="11"/>
        <v>742.2018365818642</v>
      </c>
      <c r="Q17" s="5">
        <f t="shared" si="13"/>
        <v>37.110091829093207</v>
      </c>
    </row>
    <row r="18" spans="1:17" x14ac:dyDescent="0.25">
      <c r="B18" s="4" t="s">
        <v>10</v>
      </c>
      <c r="C18" s="5">
        <v>73.760400000000161</v>
      </c>
      <c r="D18" s="5">
        <v>34.496400000000023</v>
      </c>
      <c r="E18" s="5">
        <v>37.314</v>
      </c>
      <c r="F18" s="5">
        <v>35.84519999999997</v>
      </c>
      <c r="G18" s="5">
        <f t="shared" si="10"/>
        <v>907.08000000000084</v>
      </c>
      <c r="H18" s="5">
        <f t="shared" si="12"/>
        <v>45.354000000000042</v>
      </c>
      <c r="K18" s="4" t="s">
        <v>10</v>
      </c>
      <c r="L18" s="5">
        <v>69.552302150077381</v>
      </c>
      <c r="M18" s="5">
        <v>26.3656246094016</v>
      </c>
      <c r="N18" s="5">
        <v>25.853514989308536</v>
      </c>
      <c r="O18" s="5">
        <v>22.25399999999998</v>
      </c>
      <c r="P18" s="5">
        <f t="shared" si="11"/>
        <v>720.12720874393744</v>
      </c>
      <c r="Q18" s="5">
        <f t="shared" si="13"/>
        <v>36.006360437196875</v>
      </c>
    </row>
    <row r="19" spans="1:17" x14ac:dyDescent="0.25">
      <c r="B19" s="2" t="s">
        <v>11</v>
      </c>
      <c r="C19" s="6">
        <f>SUM(C15:C18)</f>
        <v>307.40000000000072</v>
      </c>
      <c r="D19" s="6">
        <f t="shared" ref="D19:F19" si="14">SUM(D15:D18)</f>
        <v>103.20000000000007</v>
      </c>
      <c r="E19" s="6">
        <f t="shared" si="14"/>
        <v>107</v>
      </c>
      <c r="F19" s="6">
        <f t="shared" si="14"/>
        <v>97.999999999999915</v>
      </c>
      <c r="G19" s="6">
        <f t="shared" si="10"/>
        <v>3078.0000000000036</v>
      </c>
      <c r="H19" s="6">
        <f t="shared" si="12"/>
        <v>153.90000000000018</v>
      </c>
      <c r="K19" s="2" t="s">
        <v>11</v>
      </c>
      <c r="L19" s="6">
        <f>SUM(L15:L18)</f>
        <v>249.63088793194891</v>
      </c>
      <c r="M19" s="6">
        <f t="shared" ref="M19:O19" si="15">SUM(M15:M18)</f>
        <v>109.1332898798392</v>
      </c>
      <c r="N19" s="6">
        <f t="shared" si="15"/>
        <v>64.360684272944027</v>
      </c>
      <c r="O19" s="6">
        <f t="shared" si="15"/>
        <v>51.599999999999952</v>
      </c>
      <c r="P19" s="6">
        <f t="shared" si="11"/>
        <v>2373.6243104236601</v>
      </c>
      <c r="Q19" s="6">
        <f t="shared" si="13"/>
        <v>118.68121552118301</v>
      </c>
    </row>
    <row r="20" spans="1:17" x14ac:dyDescent="0.25">
      <c r="B20" s="4" t="s">
        <v>12</v>
      </c>
      <c r="C20" s="5">
        <f>SUM(C15:C16)</f>
        <v>146.92800000000034</v>
      </c>
      <c r="D20" s="5">
        <f t="shared" ref="D20:F20" si="16">SUM(D15:D16)</f>
        <v>29.47600000000002</v>
      </c>
      <c r="E20" s="5">
        <f t="shared" si="16"/>
        <v>29.341999999999999</v>
      </c>
      <c r="F20" s="5">
        <f t="shared" si="16"/>
        <v>24.293999999999983</v>
      </c>
      <c r="G20" s="5">
        <f t="shared" si="10"/>
        <v>1150.2000000000016</v>
      </c>
      <c r="H20" s="5">
        <f t="shared" si="12"/>
        <v>57.510000000000083</v>
      </c>
      <c r="K20" s="4" t="s">
        <v>12</v>
      </c>
      <c r="L20" s="5">
        <f>SUM(L15:L16)</f>
        <v>101.68169579926746</v>
      </c>
      <c r="M20" s="5">
        <f t="shared" ref="M20:O20" si="17">SUM(M15:M16)</f>
        <v>56.402855849008951</v>
      </c>
      <c r="N20" s="5">
        <f t="shared" si="17"/>
        <v>14.558501371295321</v>
      </c>
      <c r="O20" s="5">
        <f t="shared" si="17"/>
        <v>9.615999999999989</v>
      </c>
      <c r="P20" s="5">
        <f t="shared" si="11"/>
        <v>911.29526509785865</v>
      </c>
      <c r="Q20" s="5">
        <f t="shared" si="13"/>
        <v>45.564763254892931</v>
      </c>
    </row>
    <row r="21" spans="1:17" x14ac:dyDescent="0.25">
      <c r="B21" s="4" t="s">
        <v>13</v>
      </c>
      <c r="C21" s="5">
        <f>SUM(C17:C18)</f>
        <v>160.47200000000035</v>
      </c>
      <c r="D21" s="5">
        <f t="shared" ref="D21:F21" si="18">SUM(D17:D18)</f>
        <v>73.724000000000046</v>
      </c>
      <c r="E21" s="5">
        <f t="shared" si="18"/>
        <v>77.658000000000015</v>
      </c>
      <c r="F21" s="5">
        <f t="shared" si="18"/>
        <v>73.705999999999932</v>
      </c>
      <c r="G21" s="5">
        <f t="shared" si="10"/>
        <v>1927.8000000000015</v>
      </c>
      <c r="H21" s="5">
        <f t="shared" si="12"/>
        <v>96.390000000000072</v>
      </c>
      <c r="K21" s="4" t="s">
        <v>13</v>
      </c>
      <c r="L21" s="5">
        <f>SUM(L17:L18)</f>
        <v>147.94919213268145</v>
      </c>
      <c r="M21" s="5">
        <f t="shared" ref="M21:O21" si="19">SUM(M17:M18)</f>
        <v>52.730434030830239</v>
      </c>
      <c r="N21" s="5">
        <f t="shared" si="19"/>
        <v>49.802182901648706</v>
      </c>
      <c r="O21" s="5">
        <f t="shared" si="19"/>
        <v>41.983999999999966</v>
      </c>
      <c r="P21" s="5">
        <f t="shared" si="11"/>
        <v>1462.3290453258019</v>
      </c>
      <c r="Q21" s="5">
        <f t="shared" si="13"/>
        <v>73.116452266290096</v>
      </c>
    </row>
    <row r="23" spans="1:17" x14ac:dyDescent="0.25">
      <c r="A23" s="1" t="s">
        <v>16</v>
      </c>
      <c r="J23" s="1" t="s">
        <v>19</v>
      </c>
    </row>
    <row r="24" spans="1:17" x14ac:dyDescent="0.25"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L24" s="3" t="s">
        <v>1</v>
      </c>
      <c r="M24" s="3" t="s">
        <v>2</v>
      </c>
      <c r="N24" s="3" t="s">
        <v>3</v>
      </c>
      <c r="O24" s="3" t="s">
        <v>4</v>
      </c>
      <c r="P24" s="3" t="s">
        <v>5</v>
      </c>
      <c r="Q24" s="3" t="s">
        <v>6</v>
      </c>
    </row>
    <row r="25" spans="1:17" x14ac:dyDescent="0.25">
      <c r="B25" s="4" t="s">
        <v>7</v>
      </c>
      <c r="C25" s="5">
        <v>115.12795710707074</v>
      </c>
      <c r="D25" s="5">
        <v>17.085311876025461</v>
      </c>
      <c r="E25" s="5">
        <v>17.951999999999948</v>
      </c>
      <c r="F25" s="5">
        <v>17.687999999999999</v>
      </c>
      <c r="G25" s="5">
        <f t="shared" ref="G25:G31" si="20">SUM(C25*5)+(D25*5)+(E25*5)+(F25*5)</f>
        <v>839.26634491548066</v>
      </c>
      <c r="H25" s="5">
        <f>G25/20</f>
        <v>41.963317245774036</v>
      </c>
      <c r="K25" s="4" t="s">
        <v>7</v>
      </c>
      <c r="L25" s="5">
        <v>75.633960794989264</v>
      </c>
      <c r="M25" s="5">
        <v>52.27373011765215</v>
      </c>
      <c r="N25" s="5">
        <v>10.224664761576923</v>
      </c>
      <c r="O25" s="5">
        <v>9.7999999999999954</v>
      </c>
      <c r="P25" s="5">
        <f t="shared" ref="P25:P31" si="21">SUM(L25*5)+(M25*5)+(N25*5)+(O25*5)</f>
        <v>739.66177837109171</v>
      </c>
      <c r="Q25" s="5">
        <f>P25/20</f>
        <v>36.983088918554586</v>
      </c>
    </row>
    <row r="26" spans="1:17" x14ac:dyDescent="0.25">
      <c r="B26" s="4" t="s">
        <v>8</v>
      </c>
      <c r="C26" s="5">
        <v>35.497264290114686</v>
      </c>
      <c r="D26" s="5">
        <v>17.296436529072547</v>
      </c>
      <c r="E26" s="5">
        <v>17.951999999999941</v>
      </c>
      <c r="F26" s="5">
        <v>16.436</v>
      </c>
      <c r="G26" s="5">
        <f t="shared" si="20"/>
        <v>435.90850409593588</v>
      </c>
      <c r="H26" s="5">
        <f t="shared" ref="H26:H31" si="22">G26/20</f>
        <v>21.795425204796793</v>
      </c>
      <c r="K26" s="4" t="s">
        <v>8</v>
      </c>
      <c r="L26" s="5">
        <v>34.750572659706222</v>
      </c>
      <c r="M26" s="5">
        <v>13.931447150128138</v>
      </c>
      <c r="N26" s="5">
        <v>11.013152180421629</v>
      </c>
      <c r="O26" s="5">
        <v>7.6839999999999939</v>
      </c>
      <c r="P26" s="5">
        <f t="shared" si="21"/>
        <v>336.89585995127993</v>
      </c>
      <c r="Q26" s="5">
        <f t="shared" ref="Q26:Q31" si="23">P26/20</f>
        <v>16.844792997563996</v>
      </c>
    </row>
    <row r="27" spans="1:17" x14ac:dyDescent="0.25">
      <c r="B27" s="4" t="s">
        <v>9</v>
      </c>
      <c r="C27" s="5">
        <v>97.292154311286666</v>
      </c>
      <c r="D27" s="5">
        <v>48.806100401690749</v>
      </c>
      <c r="E27" s="7">
        <v>53.597599999999836</v>
      </c>
      <c r="F27" s="7">
        <v>50.462000000000003</v>
      </c>
      <c r="G27" s="5">
        <f t="shared" si="20"/>
        <v>1250.7892735648861</v>
      </c>
      <c r="H27" s="5">
        <f t="shared" si="22"/>
        <v>62.539463678244303</v>
      </c>
      <c r="K27" s="4" t="s">
        <v>9</v>
      </c>
      <c r="L27" s="5">
        <v>88.514511988550382</v>
      </c>
      <c r="M27" s="5">
        <v>38.636324004660558</v>
      </c>
      <c r="N27" s="7">
        <v>35.277660595780816</v>
      </c>
      <c r="O27" s="7">
        <v>35.061199999999971</v>
      </c>
      <c r="P27" s="5">
        <f t="shared" si="21"/>
        <v>987.44848294495864</v>
      </c>
      <c r="Q27" s="5">
        <f t="shared" si="23"/>
        <v>49.372424147247933</v>
      </c>
    </row>
    <row r="28" spans="1:17" x14ac:dyDescent="0.25">
      <c r="B28" s="4" t="s">
        <v>10</v>
      </c>
      <c r="C28" s="5">
        <v>86.809832998381054</v>
      </c>
      <c r="D28" s="5">
        <v>50.392889616461467</v>
      </c>
      <c r="E28" s="5">
        <v>60.098399999999806</v>
      </c>
      <c r="F28" s="5">
        <v>62.814000000000014</v>
      </c>
      <c r="G28" s="5">
        <f t="shared" si="20"/>
        <v>1300.5756130742116</v>
      </c>
      <c r="H28" s="5">
        <f t="shared" si="22"/>
        <v>65.028780653710584</v>
      </c>
      <c r="K28" s="4" t="s">
        <v>10</v>
      </c>
      <c r="L28" s="5">
        <v>80.805681741126932</v>
      </c>
      <c r="M28" s="5">
        <v>41.865763350029788</v>
      </c>
      <c r="N28" s="5">
        <v>41.587026899875845</v>
      </c>
      <c r="O28" s="5">
        <v>45.454799999999956</v>
      </c>
      <c r="P28" s="5">
        <f t="shared" si="21"/>
        <v>1048.5663599551626</v>
      </c>
      <c r="Q28" s="5">
        <f t="shared" si="23"/>
        <v>52.428317997758128</v>
      </c>
    </row>
    <row r="29" spans="1:17" x14ac:dyDescent="0.25">
      <c r="B29" s="2" t="s">
        <v>11</v>
      </c>
      <c r="C29" s="6">
        <f>SUM(C25:C28)</f>
        <v>334.72720870685316</v>
      </c>
      <c r="D29" s="6">
        <f t="shared" ref="D29:F29" si="24">SUM(D25:D28)</f>
        <v>133.58073842325024</v>
      </c>
      <c r="E29" s="6">
        <f t="shared" si="24"/>
        <v>149.59999999999954</v>
      </c>
      <c r="F29" s="6">
        <f t="shared" si="24"/>
        <v>147.4</v>
      </c>
      <c r="G29" s="6">
        <f t="shared" si="20"/>
        <v>3826.539735650515</v>
      </c>
      <c r="H29" s="6">
        <f t="shared" si="22"/>
        <v>191.32698678252575</v>
      </c>
      <c r="K29" s="2" t="s">
        <v>11</v>
      </c>
      <c r="L29" s="6">
        <f>SUM(L25:L28)</f>
        <v>279.70472718437281</v>
      </c>
      <c r="M29" s="6">
        <f t="shared" ref="M29:O29" si="25">SUM(M25:M28)</f>
        <v>146.70726462247063</v>
      </c>
      <c r="N29" s="6">
        <f t="shared" si="25"/>
        <v>98.102504437655213</v>
      </c>
      <c r="O29" s="6">
        <f t="shared" si="25"/>
        <v>97.999999999999915</v>
      </c>
      <c r="P29" s="6">
        <f t="shared" si="21"/>
        <v>3112.572481222493</v>
      </c>
      <c r="Q29" s="6">
        <f t="shared" si="23"/>
        <v>155.62862406112464</v>
      </c>
    </row>
    <row r="30" spans="1:17" x14ac:dyDescent="0.25">
      <c r="B30" s="4" t="s">
        <v>12</v>
      </c>
      <c r="C30" s="5">
        <f>SUM(C25:C26)</f>
        <v>150.62522139718544</v>
      </c>
      <c r="D30" s="5">
        <f t="shared" ref="D30:F30" si="26">SUM(D25:D26)</f>
        <v>34.381748405098008</v>
      </c>
      <c r="E30" s="5">
        <f t="shared" si="26"/>
        <v>35.90399999999989</v>
      </c>
      <c r="F30" s="5">
        <f t="shared" si="26"/>
        <v>34.123999999999995</v>
      </c>
      <c r="G30" s="5">
        <f t="shared" si="20"/>
        <v>1275.1748490114167</v>
      </c>
      <c r="H30" s="5">
        <f t="shared" si="22"/>
        <v>63.758742450570836</v>
      </c>
      <c r="K30" s="4" t="s">
        <v>12</v>
      </c>
      <c r="L30" s="5">
        <f>SUM(L25:L26)</f>
        <v>110.38453345469549</v>
      </c>
      <c r="M30" s="5">
        <f t="shared" ref="M30:O30" si="27">SUM(M25:M26)</f>
        <v>66.205177267780286</v>
      </c>
      <c r="N30" s="5">
        <f t="shared" si="27"/>
        <v>21.237816941998553</v>
      </c>
      <c r="O30" s="5">
        <f t="shared" si="27"/>
        <v>17.483999999999988</v>
      </c>
      <c r="P30" s="5">
        <f t="shared" si="21"/>
        <v>1076.5576383223715</v>
      </c>
      <c r="Q30" s="5">
        <f t="shared" si="23"/>
        <v>53.827881916118578</v>
      </c>
    </row>
    <row r="31" spans="1:17" x14ac:dyDescent="0.25">
      <c r="B31" s="4" t="s">
        <v>13</v>
      </c>
      <c r="C31" s="5">
        <f>SUM(C27:C28)</f>
        <v>184.10198730966772</v>
      </c>
      <c r="D31" s="5">
        <f t="shared" ref="D31:F31" si="28">SUM(D27:D28)</f>
        <v>99.198990018152216</v>
      </c>
      <c r="E31" s="5">
        <f t="shared" si="28"/>
        <v>113.69599999999964</v>
      </c>
      <c r="F31" s="5">
        <f t="shared" si="28"/>
        <v>113.27600000000001</v>
      </c>
      <c r="G31" s="5">
        <f t="shared" si="20"/>
        <v>2551.3648866390981</v>
      </c>
      <c r="H31" s="5">
        <f t="shared" si="22"/>
        <v>127.5682443319549</v>
      </c>
      <c r="K31" s="4" t="s">
        <v>13</v>
      </c>
      <c r="L31" s="5">
        <f>SUM(L27:L28)</f>
        <v>169.32019372967733</v>
      </c>
      <c r="M31" s="5">
        <f t="shared" ref="M31:O31" si="29">SUM(M27:M28)</f>
        <v>80.502087354690346</v>
      </c>
      <c r="N31" s="5">
        <f t="shared" si="29"/>
        <v>76.864687495656653</v>
      </c>
      <c r="O31" s="5">
        <f t="shared" si="29"/>
        <v>80.515999999999934</v>
      </c>
      <c r="P31" s="5">
        <f t="shared" si="21"/>
        <v>2036.0148429001213</v>
      </c>
      <c r="Q31" s="5">
        <f t="shared" si="23"/>
        <v>101.80074214500607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67CC5-929E-4F64-B0A9-5AA5CFFF27E6}">
  <dimension ref="A1:Q34"/>
  <sheetViews>
    <sheetView topLeftCell="A13" workbookViewId="0">
      <selection activeCell="N32" sqref="N32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23</v>
      </c>
    </row>
    <row r="2" spans="1:17" x14ac:dyDescent="0.25">
      <c r="A2" s="1" t="s">
        <v>29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f>SUM(SB!C4*58%)</f>
        <v>33.638840000000073</v>
      </c>
      <c r="D7" s="5">
        <f>SUM(SB!D4*58%)</f>
        <v>9.0770000000000053</v>
      </c>
      <c r="E7" s="5">
        <f>SUM(SB!E4*58%)</f>
        <v>8.0678000000000001</v>
      </c>
      <c r="F7" s="5">
        <f>SUM(SB!F4*58%)</f>
        <v>6.8207999999999949</v>
      </c>
      <c r="G7" s="5">
        <f>SUM(SB!G4*58%)</f>
        <v>288.0222000000004</v>
      </c>
      <c r="H7" s="5">
        <f>SUM(SB!H4*58%)</f>
        <v>14.401110000000019</v>
      </c>
      <c r="K7" s="4" t="s">
        <v>7</v>
      </c>
      <c r="L7" s="5">
        <f>SUM(SB!L4*58%)</f>
        <v>64.672579631822117</v>
      </c>
      <c r="M7" s="5">
        <f>SUM(SB!M4*58%)</f>
        <v>6.9118104689791267</v>
      </c>
      <c r="N7" s="5">
        <f>SUM(SB!N4*58%)</f>
        <v>6.4681599999999992</v>
      </c>
      <c r="O7" s="5">
        <f>SUM(SB!O4*58%)</f>
        <v>5.6839999999999966</v>
      </c>
      <c r="P7" s="5">
        <f>SUM(SB!P4*58%)</f>
        <v>418.68275050400621</v>
      </c>
      <c r="Q7" s="5">
        <f>SUM(SB!Q4*58%)</f>
        <v>20.93413752520031</v>
      </c>
    </row>
    <row r="8" spans="1:17" x14ac:dyDescent="0.25">
      <c r="B8" s="4" t="s">
        <v>8</v>
      </c>
      <c r="C8" s="5">
        <f>SUM(SB!C5*58%)</f>
        <v>19.91140000000005</v>
      </c>
      <c r="D8" s="5">
        <f>SUM(SB!D5*58%)</f>
        <v>8.0190800000000042</v>
      </c>
      <c r="E8" s="5">
        <f>SUM(SB!E5*58%)</f>
        <v>8.9505599999999994</v>
      </c>
      <c r="F8" s="5">
        <f>SUM(SB!F5*58%)</f>
        <v>7.2697199999999933</v>
      </c>
      <c r="G8" s="5">
        <f>SUM(SB!G5*58%)</f>
        <v>220.75380000000027</v>
      </c>
      <c r="H8" s="5">
        <f>SUM(SB!H5*58%)</f>
        <v>11.037690000000014</v>
      </c>
      <c r="K8" s="4" t="s">
        <v>8</v>
      </c>
      <c r="L8" s="5">
        <f>SUM(SB!L5*58%)</f>
        <v>18.627327908551941</v>
      </c>
      <c r="M8" s="5">
        <f>SUM(SB!M5*58%)</f>
        <v>7.519492367755678</v>
      </c>
      <c r="N8" s="5">
        <f>SUM(SB!N5*58%)</f>
        <v>6.6398399999999995</v>
      </c>
      <c r="O8" s="5">
        <f>SUM(SB!O5*58%)</f>
        <v>4.4567199999999962</v>
      </c>
      <c r="P8" s="5">
        <f>SUM(SB!P5*58%)</f>
        <v>186.21690138153807</v>
      </c>
      <c r="Q8" s="5">
        <f>SUM(SB!Q5*58%)</f>
        <v>9.3108450690769029</v>
      </c>
    </row>
    <row r="9" spans="1:17" x14ac:dyDescent="0.25">
      <c r="B9" s="4" t="s">
        <v>9</v>
      </c>
      <c r="C9" s="5">
        <f>SUM(SB!C6*58%)</f>
        <v>50.292728000000132</v>
      </c>
      <c r="D9" s="5">
        <f>SUM(SB!D6*58%)</f>
        <v>22.752008000000011</v>
      </c>
      <c r="E9" s="5">
        <f>SUM(SB!E6*58%)</f>
        <v>23.399520000000003</v>
      </c>
      <c r="F9" s="5">
        <f>SUM(SB!F6*58%)</f>
        <v>21.959263999999976</v>
      </c>
      <c r="G9" s="5">
        <f>SUM(SB!G6*58%)</f>
        <v>592.01760000000058</v>
      </c>
      <c r="H9" s="5">
        <f>SUM(SB!H6*58%)</f>
        <v>29.600880000000032</v>
      </c>
      <c r="K9" s="4" t="s">
        <v>9</v>
      </c>
      <c r="L9" s="5">
        <f>SUM(SB!L6*58%)</f>
        <v>51.48515942361071</v>
      </c>
      <c r="M9" s="5">
        <f>SUM(SB!M6*58%)</f>
        <v>22.033037867482808</v>
      </c>
      <c r="N9" s="5">
        <f>SUM(SB!N6*58%)</f>
        <v>23.218792000000004</v>
      </c>
      <c r="O9" s="5">
        <f>SUM(SB!O6*58%)</f>
        <v>21.495727999999978</v>
      </c>
      <c r="P9" s="5">
        <f>SUM(SB!P6*58%)</f>
        <v>591.16358645546745</v>
      </c>
      <c r="Q9" s="5">
        <f>SUM(SB!Q6*58%)</f>
        <v>29.558179322773373</v>
      </c>
    </row>
    <row r="10" spans="1:17" x14ac:dyDescent="0.25">
      <c r="B10" s="4" t="s">
        <v>10</v>
      </c>
      <c r="C10" s="5">
        <f>SUM(SB!C7*58%)</f>
        <v>42.78103200000011</v>
      </c>
      <c r="D10" s="5">
        <f>SUM(SB!D7*58%)</f>
        <v>20.007912000000012</v>
      </c>
      <c r="E10" s="5">
        <f>SUM(SB!E7*58%)</f>
        <v>21.642119999999998</v>
      </c>
      <c r="F10" s="5">
        <f>SUM(SB!F7*58%)</f>
        <v>20.79021599999998</v>
      </c>
      <c r="G10" s="5">
        <f>SUM(SB!G7*58%)</f>
        <v>526.10640000000046</v>
      </c>
      <c r="H10" s="5">
        <f>SUM(SB!H7*58%)</f>
        <v>26.305320000000023</v>
      </c>
      <c r="K10" s="4" t="s">
        <v>10</v>
      </c>
      <c r="L10" s="5">
        <f>SUM(SB!L7*58%)</f>
        <v>45.676344920316048</v>
      </c>
      <c r="M10" s="5">
        <f>SUM(SB!M7*58%)</f>
        <v>22.47623444027472</v>
      </c>
      <c r="N10" s="5">
        <f>SUM(SB!N7*58%)</f>
        <v>25.733207999999998</v>
      </c>
      <c r="O10" s="5">
        <f>SUM(SB!O7*58%)</f>
        <v>25.203551999999981</v>
      </c>
      <c r="P10" s="5">
        <f>SUM(SB!P7*58%)</f>
        <v>595.44669680295374</v>
      </c>
      <c r="Q10" s="5">
        <f>SUM(SB!Q7*58%)</f>
        <v>29.772334840147682</v>
      </c>
    </row>
    <row r="11" spans="1:17" x14ac:dyDescent="0.25">
      <c r="B11" s="2" t="s">
        <v>11</v>
      </c>
      <c r="C11" s="6">
        <f>SUM(SB!C8*58%)</f>
        <v>146.62400000000036</v>
      </c>
      <c r="D11" s="6">
        <f>SUM(SB!D8*58%)</f>
        <v>59.856000000000037</v>
      </c>
      <c r="E11" s="6">
        <f>SUM(SB!E8*58%)</f>
        <v>62.059999999999995</v>
      </c>
      <c r="F11" s="6">
        <f>SUM(SB!F8*58%)</f>
        <v>56.839999999999947</v>
      </c>
      <c r="G11" s="6">
        <f>SUM(SB!G8*58%)</f>
        <v>1626.9000000000017</v>
      </c>
      <c r="H11" s="6">
        <f>SUM(SB!H8*58%)</f>
        <v>81.345000000000098</v>
      </c>
      <c r="K11" s="2" t="s">
        <v>11</v>
      </c>
      <c r="L11" s="6">
        <f>SUM(SB!L8*58%)</f>
        <v>180.46141188430082</v>
      </c>
      <c r="M11" s="6">
        <f>SUM(SB!M8*58%)</f>
        <v>58.940575144492328</v>
      </c>
      <c r="N11" s="6">
        <f>SUM(SB!N8*58%)</f>
        <v>62.059999999999995</v>
      </c>
      <c r="O11" s="6">
        <f>SUM(SB!O8*58%)</f>
        <v>56.839999999999947</v>
      </c>
      <c r="P11" s="6">
        <f>SUM(SB!P8*58%)</f>
        <v>1791.5099351439653</v>
      </c>
      <c r="Q11" s="6">
        <f>SUM(SB!Q8*58%)</f>
        <v>89.575496757198266</v>
      </c>
    </row>
    <row r="12" spans="1:17" x14ac:dyDescent="0.25">
      <c r="B12" s="4" t="s">
        <v>12</v>
      </c>
      <c r="C12" s="5">
        <f>SUM(SB!C9*58%)</f>
        <v>53.55024000000013</v>
      </c>
      <c r="D12" s="5">
        <f>SUM(SB!D9*58%)</f>
        <v>17.096080000000011</v>
      </c>
      <c r="E12" s="5">
        <f>SUM(SB!E9*58%)</f>
        <v>17.018359999999998</v>
      </c>
      <c r="F12" s="5">
        <f>SUM(SB!F9*58%)</f>
        <v>14.090519999999989</v>
      </c>
      <c r="G12" s="5">
        <f>SUM(SB!G9*58%)</f>
        <v>508.77600000000058</v>
      </c>
      <c r="H12" s="5">
        <f>SUM(SB!H9*58%)</f>
        <v>25.438800000000032</v>
      </c>
      <c r="K12" s="4" t="s">
        <v>12</v>
      </c>
      <c r="L12" s="5">
        <f>SUM(SB!L9*58%)</f>
        <v>83.299907540374051</v>
      </c>
      <c r="M12" s="5">
        <f>SUM(SB!M9*58%)</f>
        <v>14.431302836734805</v>
      </c>
      <c r="N12" s="5">
        <f>SUM(SB!N9*58%)</f>
        <v>13.108000000000001</v>
      </c>
      <c r="O12" s="5">
        <f>SUM(SB!O9*58%)</f>
        <v>10.140719999999993</v>
      </c>
      <c r="P12" s="5">
        <f>SUM(SB!P9*58%)</f>
        <v>604.89965188554424</v>
      </c>
      <c r="Q12" s="5">
        <f>SUM(SB!Q9*58%)</f>
        <v>30.244982594277214</v>
      </c>
    </row>
    <row r="13" spans="1:17" x14ac:dyDescent="0.25">
      <c r="B13" s="4" t="s">
        <v>13</v>
      </c>
      <c r="C13" s="5">
        <f>SUM(SB!C10*58%)</f>
        <v>93.073760000000249</v>
      </c>
      <c r="D13" s="5">
        <f>SUM(SB!D10*58%)</f>
        <v>42.759920000000022</v>
      </c>
      <c r="E13" s="5">
        <f>SUM(SB!E10*58%)</f>
        <v>45.041640000000008</v>
      </c>
      <c r="F13" s="5">
        <f>SUM(SB!F10*58%)</f>
        <v>42.749479999999956</v>
      </c>
      <c r="G13" s="5">
        <f>SUM(SB!G10*58%)</f>
        <v>1118.1240000000012</v>
      </c>
      <c r="H13" s="5">
        <f>SUM(SB!H10*58%)</f>
        <v>55.906200000000055</v>
      </c>
      <c r="K13" s="4" t="s">
        <v>13</v>
      </c>
      <c r="L13" s="5">
        <f>SUM(SB!L10*58%)</f>
        <v>97.161504343926751</v>
      </c>
      <c r="M13" s="5">
        <f>SUM(SB!M10*58%)</f>
        <v>44.509272307757527</v>
      </c>
      <c r="N13" s="5">
        <f>SUM(SB!N10*58%)</f>
        <v>48.951999999999998</v>
      </c>
      <c r="O13" s="5">
        <f>SUM(SB!O10*58%)</f>
        <v>46.699279999999959</v>
      </c>
      <c r="P13" s="5">
        <f>SUM(SB!P10*58%)</f>
        <v>1186.6102832584211</v>
      </c>
      <c r="Q13" s="5">
        <f>SUM(SB!Q10*58%)</f>
        <v>59.330514162921062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f>SUM(SB!C15*58%)</f>
        <v>65.30684000000015</v>
      </c>
      <c r="D18" s="5">
        <f>SUM(SB!D15*58%)</f>
        <v>9.0770000000000053</v>
      </c>
      <c r="E18" s="5">
        <f>SUM(SB!E15*58%)</f>
        <v>8.0678000000000001</v>
      </c>
      <c r="F18" s="5">
        <f>SUM(SB!F15*58%)</f>
        <v>6.8207999999999949</v>
      </c>
      <c r="G18" s="5">
        <f>SUM(SB!G15*58%)</f>
        <v>446.36220000000071</v>
      </c>
      <c r="H18" s="5">
        <f>SUM(SB!H15*58%)</f>
        <v>22.318110000000036</v>
      </c>
      <c r="K18" s="4" t="s">
        <v>7</v>
      </c>
      <c r="L18" s="5">
        <f>SUM(SB!L15*58%)</f>
        <v>41.286654574368406</v>
      </c>
      <c r="M18" s="5">
        <f>SUM(SB!M15*58%)</f>
        <v>27.221979574994656</v>
      </c>
      <c r="N18" s="5">
        <f>SUM(SB!N15*58%)</f>
        <v>4.1449808521847702</v>
      </c>
      <c r="O18" s="5">
        <f>SUM(SB!O15*58%)</f>
        <v>2.9927999999999959</v>
      </c>
      <c r="P18" s="5">
        <f>SUM(SB!P15*58%)</f>
        <v>378.23207500773907</v>
      </c>
      <c r="Q18" s="5">
        <f>SUM(SB!Q15*58%)</f>
        <v>18.911603750386952</v>
      </c>
    </row>
    <row r="19" spans="1:17" x14ac:dyDescent="0.25">
      <c r="B19" s="4" t="s">
        <v>8</v>
      </c>
      <c r="C19" s="5">
        <f>SUM(SB!C16*58%)</f>
        <v>19.91140000000004</v>
      </c>
      <c r="D19" s="5">
        <f>SUM(SB!D16*58%)</f>
        <v>8.0190800000000042</v>
      </c>
      <c r="E19" s="5">
        <f>SUM(SB!E16*58%)</f>
        <v>8.9505599999999994</v>
      </c>
      <c r="F19" s="5">
        <f>SUM(SB!F16*58%)</f>
        <v>7.2697199999999933</v>
      </c>
      <c r="G19" s="5">
        <f>SUM(SB!G16*58%)</f>
        <v>220.75380000000018</v>
      </c>
      <c r="H19" s="5">
        <f>SUM(SB!H16*58%)</f>
        <v>11.03769000000001</v>
      </c>
      <c r="K19" s="4" t="s">
        <v>8</v>
      </c>
      <c r="L19" s="5">
        <f>SUM(SB!L16*58%)</f>
        <v>17.688728989206723</v>
      </c>
      <c r="M19" s="5">
        <f>SUM(SB!M16*58%)</f>
        <v>5.4916768174305339</v>
      </c>
      <c r="N19" s="5">
        <f>SUM(SB!N16*58%)</f>
        <v>4.298949943166515</v>
      </c>
      <c r="O19" s="5">
        <f>SUM(SB!O16*58%)</f>
        <v>2.5844799999999974</v>
      </c>
      <c r="P19" s="5">
        <f>SUM(SB!P16*58%)</f>
        <v>150.31917874901885</v>
      </c>
      <c r="Q19" s="5">
        <f>SUM(SB!Q16*58%)</f>
        <v>7.515958937450943</v>
      </c>
    </row>
    <row r="20" spans="1:17" x14ac:dyDescent="0.25">
      <c r="B20" s="4" t="s">
        <v>9</v>
      </c>
      <c r="C20" s="5">
        <f>SUM(SB!C17*58%)</f>
        <v>50.292728000000103</v>
      </c>
      <c r="D20" s="5">
        <f>SUM(SB!D17*58%)</f>
        <v>22.752008000000011</v>
      </c>
      <c r="E20" s="5">
        <f>SUM(SB!E17*58%)</f>
        <v>23.399520000000003</v>
      </c>
      <c r="F20" s="5">
        <f>SUM(SB!F17*58%)</f>
        <v>21.959263999999976</v>
      </c>
      <c r="G20" s="5">
        <f>SUM(SB!G17*58%)</f>
        <v>592.01760000000047</v>
      </c>
      <c r="H20" s="5">
        <f>SUM(SB!H17*58%)</f>
        <v>29.600880000000025</v>
      </c>
      <c r="K20" s="4" t="s">
        <v>9</v>
      </c>
      <c r="L20" s="5">
        <f>SUM(SB!L17*58%)</f>
        <v>45.470196189910354</v>
      </c>
      <c r="M20" s="5">
        <f>SUM(SB!M17*58%)</f>
        <v>15.291589464428611</v>
      </c>
      <c r="N20" s="5">
        <f>SUM(SB!N17*58%)</f>
        <v>13.890227389157296</v>
      </c>
      <c r="O20" s="5">
        <f>SUM(SB!O17*58%)</f>
        <v>11.44339999999999</v>
      </c>
      <c r="P20" s="5">
        <f>SUM(SB!P17*58%)</f>
        <v>430.4770652174812</v>
      </c>
      <c r="Q20" s="5">
        <f>SUM(SB!Q17*58%)</f>
        <v>21.523853260874059</v>
      </c>
    </row>
    <row r="21" spans="1:17" x14ac:dyDescent="0.25">
      <c r="B21" s="4" t="s">
        <v>10</v>
      </c>
      <c r="C21" s="5">
        <f>SUM(SB!C18*58%)</f>
        <v>42.781032000000089</v>
      </c>
      <c r="D21" s="5">
        <f>SUM(SB!D18*58%)</f>
        <v>20.007912000000012</v>
      </c>
      <c r="E21" s="5">
        <f>SUM(SB!E18*58%)</f>
        <v>21.642119999999998</v>
      </c>
      <c r="F21" s="5">
        <f>SUM(SB!F18*58%)</f>
        <v>20.79021599999998</v>
      </c>
      <c r="G21" s="5">
        <f>SUM(SB!G18*58%)</f>
        <v>526.10640000000046</v>
      </c>
      <c r="H21" s="5">
        <f>SUM(SB!H18*58%)</f>
        <v>26.305320000000023</v>
      </c>
      <c r="K21" s="4" t="s">
        <v>10</v>
      </c>
      <c r="L21" s="5">
        <f>SUM(SB!L18*58%)</f>
        <v>40.340335247044877</v>
      </c>
      <c r="M21" s="5">
        <f>SUM(SB!M18*58%)</f>
        <v>15.292062273452927</v>
      </c>
      <c r="N21" s="5">
        <f>SUM(SB!N18*58%)</f>
        <v>14.99503869379895</v>
      </c>
      <c r="O21" s="5">
        <f>SUM(SB!O18*58%)</f>
        <v>12.907319999999988</v>
      </c>
      <c r="P21" s="5">
        <f>SUM(SB!P18*58%)</f>
        <v>417.67378107148369</v>
      </c>
      <c r="Q21" s="5">
        <f>SUM(SB!Q18*58%)</f>
        <v>20.883689053574187</v>
      </c>
    </row>
    <row r="22" spans="1:17" x14ac:dyDescent="0.25">
      <c r="B22" s="2" t="s">
        <v>11</v>
      </c>
      <c r="C22" s="6">
        <f>SUM(SB!C19*58%)</f>
        <v>178.2920000000004</v>
      </c>
      <c r="D22" s="6">
        <f>SUM(SB!D19*58%)</f>
        <v>59.856000000000037</v>
      </c>
      <c r="E22" s="6">
        <f>SUM(SB!E19*58%)</f>
        <v>62.059999999999995</v>
      </c>
      <c r="F22" s="6">
        <f>SUM(SB!F19*58%)</f>
        <v>56.839999999999947</v>
      </c>
      <c r="G22" s="6">
        <f>SUM(SB!G19*58%)</f>
        <v>1785.2400000000021</v>
      </c>
      <c r="H22" s="6">
        <f>SUM(SB!H19*58%)</f>
        <v>89.2620000000001</v>
      </c>
      <c r="K22" s="2" t="s">
        <v>11</v>
      </c>
      <c r="L22" s="6">
        <f>SUM(SB!L19*58%)</f>
        <v>144.78591500053037</v>
      </c>
      <c r="M22" s="6">
        <f>SUM(SB!M19*58%)</f>
        <v>63.297308130306732</v>
      </c>
      <c r="N22" s="6">
        <f>SUM(SB!N19*58%)</f>
        <v>37.329196878307535</v>
      </c>
      <c r="O22" s="6">
        <f>SUM(SB!O19*58%)</f>
        <v>29.927999999999969</v>
      </c>
      <c r="P22" s="6">
        <f>SUM(SB!P19*58%)</f>
        <v>1376.7021000457228</v>
      </c>
      <c r="Q22" s="6">
        <f>SUM(SB!Q19*58%)</f>
        <v>68.835105002286141</v>
      </c>
    </row>
    <row r="23" spans="1:17" x14ac:dyDescent="0.25">
      <c r="B23" s="4" t="s">
        <v>12</v>
      </c>
      <c r="C23" s="5">
        <f>SUM(SB!C20*58%)</f>
        <v>85.218240000000193</v>
      </c>
      <c r="D23" s="5">
        <f>SUM(SB!D20*58%)</f>
        <v>17.096080000000011</v>
      </c>
      <c r="E23" s="5">
        <f>SUM(SB!E20*58%)</f>
        <v>17.018359999999998</v>
      </c>
      <c r="F23" s="5">
        <f>SUM(SB!F20*58%)</f>
        <v>14.090519999999989</v>
      </c>
      <c r="G23" s="5">
        <f>SUM(SB!G20*58%)</f>
        <v>667.11600000000089</v>
      </c>
      <c r="H23" s="5">
        <f>SUM(SB!H20*58%)</f>
        <v>33.355800000000045</v>
      </c>
      <c r="K23" s="4" t="s">
        <v>12</v>
      </c>
      <c r="L23" s="5">
        <f>SUM(SB!L20*58%)</f>
        <v>58.975383563575122</v>
      </c>
      <c r="M23" s="5">
        <f>SUM(SB!M20*58%)</f>
        <v>32.713656392425186</v>
      </c>
      <c r="N23" s="5">
        <f>SUM(SB!N20*58%)</f>
        <v>8.4439307953512852</v>
      </c>
      <c r="O23" s="5">
        <f>SUM(SB!O20*58%)</f>
        <v>5.5772799999999929</v>
      </c>
      <c r="P23" s="5">
        <f>SUM(SB!P20*58%)</f>
        <v>528.551253756758</v>
      </c>
      <c r="Q23" s="5">
        <f>SUM(SB!Q20*58%)</f>
        <v>26.427562687837899</v>
      </c>
    </row>
    <row r="24" spans="1:17" x14ac:dyDescent="0.25">
      <c r="B24" s="4" t="s">
        <v>13</v>
      </c>
      <c r="C24" s="5">
        <f>SUM(SB!C21*58%)</f>
        <v>93.073760000000192</v>
      </c>
      <c r="D24" s="5">
        <f>SUM(SB!D21*58%)</f>
        <v>42.759920000000022</v>
      </c>
      <c r="E24" s="5">
        <f>SUM(SB!E21*58%)</f>
        <v>45.041640000000008</v>
      </c>
      <c r="F24" s="5">
        <f>SUM(SB!F21*58%)</f>
        <v>42.749479999999956</v>
      </c>
      <c r="G24" s="5">
        <f>SUM(SB!G21*58%)</f>
        <v>1118.1240000000009</v>
      </c>
      <c r="H24" s="5">
        <f>SUM(SB!H21*58%)</f>
        <v>55.906200000000041</v>
      </c>
      <c r="K24" s="4" t="s">
        <v>13</v>
      </c>
      <c r="L24" s="5">
        <f>SUM(SB!L21*58%)</f>
        <v>85.81053143695523</v>
      </c>
      <c r="M24" s="5">
        <f>SUM(SB!M21*58%)</f>
        <v>30.583651737881535</v>
      </c>
      <c r="N24" s="5">
        <f>SUM(SB!N21*58%)</f>
        <v>28.885266082956246</v>
      </c>
      <c r="O24" s="5">
        <f>SUM(SB!O21*58%)</f>
        <v>24.350719999999978</v>
      </c>
      <c r="P24" s="5">
        <f>SUM(SB!P21*58%)</f>
        <v>848.150846288965</v>
      </c>
      <c r="Q24" s="5">
        <f>SUM(SB!Q21*58%)</f>
        <v>42.40754231444825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f>SUM(SB!C25*58%)</f>
        <v>66.774215122101026</v>
      </c>
      <c r="D28" s="5">
        <f>SUM(SB!D25*58%)</f>
        <v>9.909480888094766</v>
      </c>
      <c r="E28" s="5">
        <f>SUM(SB!E25*58%)</f>
        <v>10.41215999999997</v>
      </c>
      <c r="F28" s="5">
        <f>SUM(SB!F25*58%)</f>
        <v>10.259039999999999</v>
      </c>
      <c r="G28" s="5">
        <f>SUM(SB!G25*58%)</f>
        <v>486.77448005097875</v>
      </c>
      <c r="H28" s="5">
        <f>SUM(SB!H25*58%)</f>
        <v>24.33872400254894</v>
      </c>
      <c r="K28" s="4" t="s">
        <v>7</v>
      </c>
      <c r="L28" s="5">
        <f>SUM(SB!L25*58%)</f>
        <v>43.867697261093767</v>
      </c>
      <c r="M28" s="5">
        <f>SUM(SB!M25*58%)</f>
        <v>30.318763468238245</v>
      </c>
      <c r="N28" s="5">
        <f>SUM(SB!N25*58%)</f>
        <v>5.930305561714615</v>
      </c>
      <c r="O28" s="5">
        <f>SUM(SB!O25*58%)</f>
        <v>5.6839999999999966</v>
      </c>
      <c r="P28" s="5">
        <f>SUM(SB!P25*58%)</f>
        <v>429.00383145523318</v>
      </c>
      <c r="Q28" s="5">
        <f>SUM(SB!Q25*58%)</f>
        <v>21.450191572761657</v>
      </c>
    </row>
    <row r="29" spans="1:17" x14ac:dyDescent="0.25">
      <c r="B29" s="4" t="s">
        <v>8</v>
      </c>
      <c r="C29" s="5">
        <f>SUM(SB!C26*58%)</f>
        <v>20.588413288266516</v>
      </c>
      <c r="D29" s="5">
        <f>SUM(SB!D26*58%)</f>
        <v>10.031933186862076</v>
      </c>
      <c r="E29" s="5">
        <f>SUM(SB!E26*58%)</f>
        <v>10.412159999999965</v>
      </c>
      <c r="F29" s="5">
        <f>SUM(SB!F26*58%)</f>
        <v>9.5328799999999987</v>
      </c>
      <c r="G29" s="5">
        <f>SUM(SB!G26*58%)</f>
        <v>252.8269323756428</v>
      </c>
      <c r="H29" s="5">
        <f>SUM(SB!H26*58%)</f>
        <v>12.641346618782139</v>
      </c>
      <c r="K29" s="4" t="s">
        <v>8</v>
      </c>
      <c r="L29" s="5">
        <f>SUM(SB!L26*58%)</f>
        <v>20.155332142629607</v>
      </c>
      <c r="M29" s="5">
        <f>SUM(SB!M26*58%)</f>
        <v>8.0802393470743201</v>
      </c>
      <c r="N29" s="5">
        <f>SUM(SB!N26*58%)</f>
        <v>6.3876282646445448</v>
      </c>
      <c r="O29" s="5">
        <f>SUM(SB!O26*58%)</f>
        <v>4.4567199999999962</v>
      </c>
      <c r="P29" s="5">
        <f>SUM(SB!P26*58%)</f>
        <v>195.39959877174235</v>
      </c>
      <c r="Q29" s="5">
        <f>SUM(SB!Q26*58%)</f>
        <v>9.7699799385871167</v>
      </c>
    </row>
    <row r="30" spans="1:17" x14ac:dyDescent="0.25">
      <c r="B30" s="4" t="s">
        <v>9</v>
      </c>
      <c r="C30" s="5">
        <f>SUM(SB!C27*58%)</f>
        <v>56.429449500546262</v>
      </c>
      <c r="D30" s="5">
        <f>SUM(SB!D27*58%)</f>
        <v>28.307538232980633</v>
      </c>
      <c r="E30" s="5">
        <f>SUM(SB!E27*58%)</f>
        <v>31.086607999999902</v>
      </c>
      <c r="F30" s="5">
        <f>SUM(SB!F27*58%)</f>
        <v>29.267959999999999</v>
      </c>
      <c r="G30" s="5">
        <f>SUM(SB!G27*58%)</f>
        <v>725.45777866763387</v>
      </c>
      <c r="H30" s="5">
        <f>SUM(SB!H27*58%)</f>
        <v>36.272888933381694</v>
      </c>
      <c r="K30" s="4" t="s">
        <v>9</v>
      </c>
      <c r="L30" s="5">
        <f>SUM(SB!L27*58%)</f>
        <v>51.338416953359221</v>
      </c>
      <c r="M30" s="5">
        <f>SUM(SB!M27*58%)</f>
        <v>22.409067922703123</v>
      </c>
      <c r="N30" s="5">
        <f>SUM(SB!N27*58%)</f>
        <v>20.461043145552871</v>
      </c>
      <c r="O30" s="5">
        <f>SUM(SB!O27*58%)</f>
        <v>20.335495999999981</v>
      </c>
      <c r="P30" s="5">
        <f>SUM(SB!P27*58%)</f>
        <v>572.720120108076</v>
      </c>
      <c r="Q30" s="5">
        <f>SUM(SB!Q27*58%)</f>
        <v>28.6360060054038</v>
      </c>
    </row>
    <row r="31" spans="1:17" x14ac:dyDescent="0.25">
      <c r="B31" s="4" t="s">
        <v>10</v>
      </c>
      <c r="C31" s="5">
        <f>SUM(SB!C28*58%)</f>
        <v>50.349703139061006</v>
      </c>
      <c r="D31" s="5">
        <f>SUM(SB!D28*58%)</f>
        <v>29.227875977547647</v>
      </c>
      <c r="E31" s="5">
        <f>SUM(SB!E28*58%)</f>
        <v>34.857071999999889</v>
      </c>
      <c r="F31" s="5">
        <f>SUM(SB!F28*58%)</f>
        <v>36.432120000000005</v>
      </c>
      <c r="G31" s="5">
        <f>SUM(SB!G28*58%)</f>
        <v>754.33385558304269</v>
      </c>
      <c r="H31" s="5">
        <f>SUM(SB!H28*58%)</f>
        <v>37.716692779152133</v>
      </c>
      <c r="K31" s="4" t="s">
        <v>10</v>
      </c>
      <c r="L31" s="5">
        <f>SUM(SB!L28*58%)</f>
        <v>46.867295409853618</v>
      </c>
      <c r="M31" s="5">
        <f>SUM(SB!M28*58%)</f>
        <v>24.282142743017275</v>
      </c>
      <c r="N31" s="5">
        <f>SUM(SB!N28*58%)</f>
        <v>24.120475601927989</v>
      </c>
      <c r="O31" s="5">
        <f>SUM(SB!O28*58%)</f>
        <v>26.363783999999974</v>
      </c>
      <c r="P31" s="5">
        <f>SUM(SB!P28*58%)</f>
        <v>608.16848877399423</v>
      </c>
      <c r="Q31" s="5">
        <f>SUM(SB!Q28*58%)</f>
        <v>30.408424438699711</v>
      </c>
    </row>
    <row r="32" spans="1:17" x14ac:dyDescent="0.25">
      <c r="B32" s="2" t="s">
        <v>11</v>
      </c>
      <c r="C32" s="6">
        <f>SUM(SB!C29*58%)</f>
        <v>194.14178104997481</v>
      </c>
      <c r="D32" s="6">
        <f>SUM(SB!D29*58%)</f>
        <v>77.476828285485126</v>
      </c>
      <c r="E32" s="6">
        <f>SUM(SB!E29*58%)</f>
        <v>86.767999999999731</v>
      </c>
      <c r="F32" s="6">
        <f>SUM(SB!F29*58%)</f>
        <v>85.492000000000004</v>
      </c>
      <c r="G32" s="6">
        <f>SUM(SB!G29*58%)</f>
        <v>2219.3930466772986</v>
      </c>
      <c r="H32" s="6">
        <f>SUM(SB!H29*58%)</f>
        <v>110.96965233386493</v>
      </c>
      <c r="K32" s="2" t="s">
        <v>11</v>
      </c>
      <c r="L32" s="6">
        <f>SUM(SB!L29*58%)</f>
        <v>162.22874176693622</v>
      </c>
      <c r="M32" s="6">
        <f>SUM(SB!M29*58%)</f>
        <v>85.090213481032961</v>
      </c>
      <c r="N32" s="6">
        <f>SUM(SB!N29*58%)</f>
        <v>56.899452573840023</v>
      </c>
      <c r="O32" s="6">
        <f>SUM(SB!O29*58%)</f>
        <v>56.839999999999947</v>
      </c>
      <c r="P32" s="6">
        <f>SUM(SB!P29*58%)</f>
        <v>1805.2920391090458</v>
      </c>
      <c r="Q32" s="6">
        <f>SUM(SB!Q29*58%)</f>
        <v>90.264601955452278</v>
      </c>
    </row>
    <row r="33" spans="2:17" x14ac:dyDescent="0.25">
      <c r="B33" s="4" t="s">
        <v>12</v>
      </c>
      <c r="C33" s="5">
        <f>SUM(SB!C30*58%)</f>
        <v>87.362628410367549</v>
      </c>
      <c r="D33" s="5">
        <f>SUM(SB!D30*58%)</f>
        <v>19.941414074956842</v>
      </c>
      <c r="E33" s="5">
        <f>SUM(SB!E30*58%)</f>
        <v>20.824319999999936</v>
      </c>
      <c r="F33" s="5">
        <f>SUM(SB!F30*58%)</f>
        <v>19.791919999999998</v>
      </c>
      <c r="G33" s="5">
        <f>SUM(SB!G30*58%)</f>
        <v>739.60141242662166</v>
      </c>
      <c r="H33" s="5">
        <f>SUM(SB!H30*58%)</f>
        <v>36.98007062133108</v>
      </c>
      <c r="K33" s="4" t="s">
        <v>12</v>
      </c>
      <c r="L33" s="5">
        <f>SUM(SB!L30*58%)</f>
        <v>64.02302940372337</v>
      </c>
      <c r="M33" s="5">
        <f>SUM(SB!M30*58%)</f>
        <v>38.399002815312564</v>
      </c>
      <c r="N33" s="5">
        <f>SUM(SB!N30*58%)</f>
        <v>12.317933826359159</v>
      </c>
      <c r="O33" s="5">
        <f>SUM(SB!O30*58%)</f>
        <v>10.140719999999993</v>
      </c>
      <c r="P33" s="5">
        <f>SUM(SB!P30*58%)</f>
        <v>624.4034302269755</v>
      </c>
      <c r="Q33" s="5">
        <f>SUM(SB!Q30*58%)</f>
        <v>31.220171511348774</v>
      </c>
    </row>
    <row r="34" spans="2:17" x14ac:dyDescent="0.25">
      <c r="B34" s="4" t="s">
        <v>13</v>
      </c>
      <c r="C34" s="5">
        <f>SUM(SB!C31*58%)</f>
        <v>106.77915263960728</v>
      </c>
      <c r="D34" s="5">
        <f>SUM(SB!D31*58%)</f>
        <v>57.53541421052828</v>
      </c>
      <c r="E34" s="5">
        <f>SUM(SB!E31*58%)</f>
        <v>65.943679999999787</v>
      </c>
      <c r="F34" s="5">
        <f>SUM(SB!F31*58%)</f>
        <v>65.70008</v>
      </c>
      <c r="G34" s="5">
        <f>SUM(SB!G31*58%)</f>
        <v>1479.7916342506769</v>
      </c>
      <c r="H34" s="5">
        <f>SUM(SB!H31*58%)</f>
        <v>73.989581712533834</v>
      </c>
      <c r="K34" s="4" t="s">
        <v>13</v>
      </c>
      <c r="L34" s="5">
        <f>SUM(SB!L31*58%)</f>
        <v>98.205712363212839</v>
      </c>
      <c r="M34" s="5">
        <f>SUM(SB!M31*58%)</f>
        <v>46.691210665720398</v>
      </c>
      <c r="N34" s="5">
        <f>SUM(SB!N31*58%)</f>
        <v>44.581518747480857</v>
      </c>
      <c r="O34" s="5">
        <f>SUM(SB!O31*58%)</f>
        <v>46.699279999999959</v>
      </c>
      <c r="P34" s="5">
        <f>SUM(SB!P31*58%)</f>
        <v>1180.8886088820702</v>
      </c>
      <c r="Q34" s="5">
        <f>SUM(SB!Q31*58%)</f>
        <v>59.044430444103519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4F6E-CEA3-4878-8286-CC5E69869254}">
  <dimension ref="A1:Q34"/>
  <sheetViews>
    <sheetView topLeftCell="A13" workbookViewId="0">
      <selection activeCell="D13" sqref="D13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23</v>
      </c>
    </row>
    <row r="2" spans="1:17" x14ac:dyDescent="0.25">
      <c r="A2" s="1" t="s">
        <v>30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f>SUM(SB!C4*19%)</f>
        <v>11.019620000000025</v>
      </c>
      <c r="D7" s="5">
        <f>SUM(SB!D4*19%)</f>
        <v>2.9735000000000023</v>
      </c>
      <c r="E7" s="5">
        <f>SUM(SB!E4*19%)</f>
        <v>2.6429</v>
      </c>
      <c r="F7" s="5">
        <f>SUM(SB!F4*19%)</f>
        <v>2.2343999999999986</v>
      </c>
      <c r="G7" s="5">
        <f>SUM(SB!G4*19%)</f>
        <v>94.352100000000135</v>
      </c>
      <c r="H7" s="5">
        <f>SUM(SB!H4*19%)</f>
        <v>4.7176050000000069</v>
      </c>
      <c r="K7" s="4" t="s">
        <v>7</v>
      </c>
      <c r="L7" s="5">
        <f>SUM(SB!L4*19%)</f>
        <v>21.185845051803799</v>
      </c>
      <c r="M7" s="5">
        <f>SUM(SB!M4*19%)</f>
        <v>2.2642137743207487</v>
      </c>
      <c r="N7" s="5">
        <f>SUM(SB!N4*19%)</f>
        <v>2.1188799999999999</v>
      </c>
      <c r="O7" s="5">
        <f>SUM(SB!O4*19%)</f>
        <v>1.8619999999999992</v>
      </c>
      <c r="P7" s="5">
        <f>SUM(SB!P4*19%)</f>
        <v>137.15469413062274</v>
      </c>
      <c r="Q7" s="5">
        <f>SUM(SB!Q4*19%)</f>
        <v>6.8577347065311374</v>
      </c>
    </row>
    <row r="8" spans="1:17" x14ac:dyDescent="0.25">
      <c r="B8" s="4" t="s">
        <v>8</v>
      </c>
      <c r="C8" s="5">
        <f>SUM(SB!C5*19%)</f>
        <v>6.5227000000000173</v>
      </c>
      <c r="D8" s="5">
        <f>SUM(SB!D5*19%)</f>
        <v>2.6269400000000016</v>
      </c>
      <c r="E8" s="5">
        <f>SUM(SB!E5*19%)</f>
        <v>2.9320799999999996</v>
      </c>
      <c r="F8" s="5">
        <f>SUM(SB!F5*19%)</f>
        <v>2.3814599999999984</v>
      </c>
      <c r="G8" s="5">
        <f>SUM(SB!G5*19%)</f>
        <v>72.315900000000084</v>
      </c>
      <c r="H8" s="5">
        <f>SUM(SB!H5*19%)</f>
        <v>3.6157950000000048</v>
      </c>
      <c r="K8" s="4" t="s">
        <v>8</v>
      </c>
      <c r="L8" s="5">
        <f>SUM(SB!L5*19%)</f>
        <v>6.102055694180808</v>
      </c>
      <c r="M8" s="5">
        <f>SUM(SB!M5*19%)</f>
        <v>2.4632819825406536</v>
      </c>
      <c r="N8" s="5">
        <f>SUM(SB!N5*19%)</f>
        <v>2.1751200000000002</v>
      </c>
      <c r="O8" s="5">
        <f>SUM(SB!O5*19%)</f>
        <v>1.4599599999999988</v>
      </c>
      <c r="P8" s="5">
        <f>SUM(SB!P5*19%)</f>
        <v>61.002088383607301</v>
      </c>
      <c r="Q8" s="5">
        <f>SUM(SB!Q5*19%)</f>
        <v>3.0501044191803652</v>
      </c>
    </row>
    <row r="9" spans="1:17" x14ac:dyDescent="0.25">
      <c r="B9" s="4" t="s">
        <v>9</v>
      </c>
      <c r="C9" s="5">
        <f>SUM(SB!C6*19%)</f>
        <v>16.475204000000044</v>
      </c>
      <c r="D9" s="5">
        <f>SUM(SB!D6*19%)</f>
        <v>7.4532440000000042</v>
      </c>
      <c r="E9" s="5">
        <f>SUM(SB!E6*19%)</f>
        <v>7.6653600000000015</v>
      </c>
      <c r="F9" s="5">
        <f>SUM(SB!F6*19%)</f>
        <v>7.1935519999999933</v>
      </c>
      <c r="G9" s="5">
        <f>SUM(SB!G6*19%)</f>
        <v>193.93680000000023</v>
      </c>
      <c r="H9" s="5">
        <f>SUM(SB!H6*19%)</f>
        <v>9.6968400000000106</v>
      </c>
      <c r="K9" s="4" t="s">
        <v>9</v>
      </c>
      <c r="L9" s="5">
        <f>SUM(SB!L6*19%)</f>
        <v>16.865828087044889</v>
      </c>
      <c r="M9" s="5">
        <f>SUM(SB!M6*19%)</f>
        <v>7.217719301416782</v>
      </c>
      <c r="N9" s="5">
        <f>SUM(SB!N6*19%)</f>
        <v>7.6061560000000021</v>
      </c>
      <c r="O9" s="5">
        <f>SUM(SB!O6*19%)</f>
        <v>7.0417039999999931</v>
      </c>
      <c r="P9" s="5">
        <f>SUM(SB!P6*19%)</f>
        <v>193.65703694230831</v>
      </c>
      <c r="Q9" s="5">
        <f>SUM(SB!Q6*19%)</f>
        <v>9.6828518471154155</v>
      </c>
    </row>
    <row r="10" spans="1:17" x14ac:dyDescent="0.25">
      <c r="B10" s="4" t="s">
        <v>10</v>
      </c>
      <c r="C10" s="5">
        <f>SUM(SB!C7*19%)</f>
        <v>14.014476000000036</v>
      </c>
      <c r="D10" s="5">
        <f>SUM(SB!D7*19%)</f>
        <v>6.5543160000000045</v>
      </c>
      <c r="E10" s="5">
        <f>SUM(SB!E7*19%)</f>
        <v>7.0896600000000003</v>
      </c>
      <c r="F10" s="5">
        <f>SUM(SB!F7*19%)</f>
        <v>6.8105879999999948</v>
      </c>
      <c r="G10" s="5">
        <f>SUM(SB!G7*19%)</f>
        <v>172.34520000000015</v>
      </c>
      <c r="H10" s="5">
        <f>SUM(SB!H7*19%)</f>
        <v>8.6172600000000088</v>
      </c>
      <c r="K10" s="4" t="s">
        <v>10</v>
      </c>
      <c r="L10" s="5">
        <f>SUM(SB!L7*19%)</f>
        <v>14.962940577344913</v>
      </c>
      <c r="M10" s="5">
        <f>SUM(SB!M7*19%)</f>
        <v>7.3629043856072363</v>
      </c>
      <c r="N10" s="5">
        <f>SUM(SB!N7*19%)</f>
        <v>8.4298439999999992</v>
      </c>
      <c r="O10" s="5">
        <f>SUM(SB!O7*19%)</f>
        <v>8.2563359999999939</v>
      </c>
      <c r="P10" s="5">
        <f>SUM(SB!P7*19%)</f>
        <v>195.06012481476071</v>
      </c>
      <c r="Q10" s="5">
        <f>SUM(SB!Q7*19%)</f>
        <v>9.7530062407380349</v>
      </c>
    </row>
    <row r="11" spans="1:17" x14ac:dyDescent="0.25">
      <c r="B11" s="2" t="s">
        <v>11</v>
      </c>
      <c r="C11" s="6">
        <f>SUM(SB!C8*19%)</f>
        <v>48.032000000000124</v>
      </c>
      <c r="D11" s="6">
        <f>SUM(SB!D8*19%)</f>
        <v>19.608000000000015</v>
      </c>
      <c r="E11" s="6">
        <f>SUM(SB!E8*19%)</f>
        <v>20.330000000000002</v>
      </c>
      <c r="F11" s="6">
        <f>SUM(SB!F8*19%)</f>
        <v>18.619999999999983</v>
      </c>
      <c r="G11" s="6">
        <f>SUM(SB!G8*19%)</f>
        <v>532.95000000000061</v>
      </c>
      <c r="H11" s="6">
        <f>SUM(SB!H8*19%)</f>
        <v>26.647500000000033</v>
      </c>
      <c r="K11" s="2" t="s">
        <v>11</v>
      </c>
      <c r="L11" s="6">
        <f>SUM(SB!L8*19%)</f>
        <v>59.116669410374406</v>
      </c>
      <c r="M11" s="6">
        <f>SUM(SB!M8*19%)</f>
        <v>19.30811944388542</v>
      </c>
      <c r="N11" s="6">
        <f>SUM(SB!N8*19%)</f>
        <v>20.330000000000002</v>
      </c>
      <c r="O11" s="6">
        <f>SUM(SB!O8*19%)</f>
        <v>18.619999999999983</v>
      </c>
      <c r="P11" s="6">
        <f>SUM(SB!P8*19%)</f>
        <v>586.87394427129902</v>
      </c>
      <c r="Q11" s="6">
        <f>SUM(SB!Q8*19%)</f>
        <v>29.343697213564951</v>
      </c>
    </row>
    <row r="12" spans="1:17" x14ac:dyDescent="0.25">
      <c r="B12" s="4" t="s">
        <v>12</v>
      </c>
      <c r="C12" s="5">
        <f>SUM(SB!C9*19%)</f>
        <v>17.542320000000043</v>
      </c>
      <c r="D12" s="5">
        <f>SUM(SB!D9*19%)</f>
        <v>5.6004400000000043</v>
      </c>
      <c r="E12" s="5">
        <f>SUM(SB!E9*19%)</f>
        <v>5.57498</v>
      </c>
      <c r="F12" s="5">
        <f>SUM(SB!F9*19%)</f>
        <v>4.615859999999997</v>
      </c>
      <c r="G12" s="5">
        <f>SUM(SB!G9*19%)</f>
        <v>166.66800000000021</v>
      </c>
      <c r="H12" s="5">
        <f>SUM(SB!H9*19%)</f>
        <v>8.3334000000000099</v>
      </c>
      <c r="K12" s="4" t="s">
        <v>12</v>
      </c>
      <c r="L12" s="5">
        <f>SUM(SB!L9*19%)</f>
        <v>27.287900745984608</v>
      </c>
      <c r="M12" s="5">
        <f>SUM(SB!M9*19%)</f>
        <v>4.7274957568614022</v>
      </c>
      <c r="N12" s="5">
        <f>SUM(SB!N9*19%)</f>
        <v>4.2940000000000005</v>
      </c>
      <c r="O12" s="5">
        <f>SUM(SB!O9*19%)</f>
        <v>3.3219599999999976</v>
      </c>
      <c r="P12" s="5">
        <f>SUM(SB!P9*19%)</f>
        <v>198.15678251423003</v>
      </c>
      <c r="Q12" s="5">
        <f>SUM(SB!Q9*19%)</f>
        <v>9.9078391257115008</v>
      </c>
    </row>
    <row r="13" spans="1:17" x14ac:dyDescent="0.25">
      <c r="B13" s="4" t="s">
        <v>13</v>
      </c>
      <c r="C13" s="5">
        <f>SUM(SB!C10*19%)</f>
        <v>30.489680000000082</v>
      </c>
      <c r="D13" s="5">
        <f>SUM(SB!D10*19%)</f>
        <v>14.007560000000009</v>
      </c>
      <c r="E13" s="5">
        <f>SUM(SB!E10*19%)</f>
        <v>14.755020000000004</v>
      </c>
      <c r="F13" s="5">
        <f>SUM(SB!F10*19%)</f>
        <v>14.004139999999987</v>
      </c>
      <c r="G13" s="5">
        <f>SUM(SB!G10*19%)</f>
        <v>366.28200000000038</v>
      </c>
      <c r="H13" s="5">
        <f>SUM(SB!H10*19%)</f>
        <v>18.314100000000018</v>
      </c>
      <c r="K13" s="4" t="s">
        <v>13</v>
      </c>
      <c r="L13" s="5">
        <f>SUM(SB!L10*19%)</f>
        <v>31.828768664389798</v>
      </c>
      <c r="M13" s="5">
        <f>SUM(SB!M10*19%)</f>
        <v>14.580623687024019</v>
      </c>
      <c r="N13" s="5">
        <f>SUM(SB!N10*19%)</f>
        <v>16.036000000000001</v>
      </c>
      <c r="O13" s="5">
        <f>SUM(SB!O10*19%)</f>
        <v>15.298039999999988</v>
      </c>
      <c r="P13" s="5">
        <f>SUM(SB!P10*19%)</f>
        <v>388.71716175706905</v>
      </c>
      <c r="Q13" s="5">
        <f>SUM(SB!Q10*19%)</f>
        <v>19.435858087853454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f>SUM(SB!C15*19%)</f>
        <v>21.393620000000052</v>
      </c>
      <c r="D18" s="5">
        <f>SUM(SB!D15*19%)</f>
        <v>2.9735000000000023</v>
      </c>
      <c r="E18" s="5">
        <f>SUM(SB!E15*19%)</f>
        <v>2.6429</v>
      </c>
      <c r="F18" s="5">
        <f>SUM(SB!F15*19%)</f>
        <v>2.2343999999999986</v>
      </c>
      <c r="G18" s="5">
        <f>SUM(SB!G15*19%)</f>
        <v>146.22210000000024</v>
      </c>
      <c r="H18" s="5">
        <f>SUM(SB!H15*19%)</f>
        <v>7.3111050000000128</v>
      </c>
      <c r="K18" s="4" t="s">
        <v>7</v>
      </c>
      <c r="L18" s="5">
        <f>SUM(SB!L15*19%)</f>
        <v>13.524938567465512</v>
      </c>
      <c r="M18" s="5">
        <f>SUM(SB!M15*19%)</f>
        <v>8.9175450331879045</v>
      </c>
      <c r="N18" s="5">
        <f>SUM(SB!N15*19%)</f>
        <v>1.3578385550260457</v>
      </c>
      <c r="O18" s="5">
        <f>SUM(SB!O15*19%)</f>
        <v>0.98039999999999872</v>
      </c>
      <c r="P18" s="5">
        <f>SUM(SB!P15*19%)</f>
        <v>123.90361077839729</v>
      </c>
      <c r="Q18" s="5">
        <f>SUM(SB!Q15*19%)</f>
        <v>6.195180538919864</v>
      </c>
    </row>
    <row r="19" spans="1:17" x14ac:dyDescent="0.25">
      <c r="B19" s="4" t="s">
        <v>8</v>
      </c>
      <c r="C19" s="5">
        <f>SUM(SB!C16*19%)</f>
        <v>6.5227000000000128</v>
      </c>
      <c r="D19" s="5">
        <f>SUM(SB!D16*19%)</f>
        <v>2.6269400000000016</v>
      </c>
      <c r="E19" s="5">
        <f>SUM(SB!E16*19%)</f>
        <v>2.9320799999999996</v>
      </c>
      <c r="F19" s="5">
        <f>SUM(SB!F16*19%)</f>
        <v>2.3814599999999984</v>
      </c>
      <c r="G19" s="5">
        <f>SUM(SB!G16*19%)</f>
        <v>72.31590000000007</v>
      </c>
      <c r="H19" s="5">
        <f>SUM(SB!H16*19%)</f>
        <v>3.6157950000000034</v>
      </c>
      <c r="K19" s="4" t="s">
        <v>8</v>
      </c>
      <c r="L19" s="5">
        <f>SUM(SB!L16*19%)</f>
        <v>5.7945836343953063</v>
      </c>
      <c r="M19" s="5">
        <f>SUM(SB!M16*19%)</f>
        <v>1.7989975781237957</v>
      </c>
      <c r="N19" s="5">
        <f>SUM(SB!N16*19%)</f>
        <v>1.4082767055200653</v>
      </c>
      <c r="O19" s="5">
        <f>SUM(SB!O16*19%)</f>
        <v>0.84663999999999928</v>
      </c>
      <c r="P19" s="5">
        <f>SUM(SB!P16*19%)</f>
        <v>49.242489590195838</v>
      </c>
      <c r="Q19" s="5">
        <f>SUM(SB!Q16*19%)</f>
        <v>2.4621244795097921</v>
      </c>
    </row>
    <row r="20" spans="1:17" x14ac:dyDescent="0.25">
      <c r="B20" s="4" t="s">
        <v>9</v>
      </c>
      <c r="C20" s="5">
        <f>SUM(SB!C17*19%)</f>
        <v>16.475204000000037</v>
      </c>
      <c r="D20" s="5">
        <f>SUM(SB!D17*19%)</f>
        <v>7.4532440000000042</v>
      </c>
      <c r="E20" s="5">
        <f>SUM(SB!E17*19%)</f>
        <v>7.6653600000000015</v>
      </c>
      <c r="F20" s="5">
        <f>SUM(SB!F17*19%)</f>
        <v>7.1935519999999933</v>
      </c>
      <c r="G20" s="5">
        <f>SUM(SB!G17*19%)</f>
        <v>193.93680000000018</v>
      </c>
      <c r="H20" s="5">
        <f>SUM(SB!H17*19%)</f>
        <v>9.6968400000000088</v>
      </c>
      <c r="K20" s="4" t="s">
        <v>9</v>
      </c>
      <c r="L20" s="5">
        <f>SUM(SB!L17*19%)</f>
        <v>14.895409096694772</v>
      </c>
      <c r="M20" s="5">
        <f>SUM(SB!M17*19%)</f>
        <v>5.0093137900714417</v>
      </c>
      <c r="N20" s="5">
        <f>SUM(SB!N17*19%)</f>
        <v>4.5502469033446316</v>
      </c>
      <c r="O20" s="5">
        <f>SUM(SB!O17*19%)</f>
        <v>3.7486999999999968</v>
      </c>
      <c r="P20" s="5">
        <f>SUM(SB!P17*19%)</f>
        <v>141.01834895055421</v>
      </c>
      <c r="Q20" s="5">
        <f>SUM(SB!Q17*19%)</f>
        <v>7.0509174475277092</v>
      </c>
    </row>
    <row r="21" spans="1:17" x14ac:dyDescent="0.25">
      <c r="B21" s="4" t="s">
        <v>10</v>
      </c>
      <c r="C21" s="5">
        <f>SUM(SB!C18*19%)</f>
        <v>14.01447600000003</v>
      </c>
      <c r="D21" s="5">
        <f>SUM(SB!D18*19%)</f>
        <v>6.5543160000000045</v>
      </c>
      <c r="E21" s="5">
        <f>SUM(SB!E18*19%)</f>
        <v>7.0896600000000003</v>
      </c>
      <c r="F21" s="5">
        <f>SUM(SB!F18*19%)</f>
        <v>6.8105879999999948</v>
      </c>
      <c r="G21" s="5">
        <f>SUM(SB!G18*19%)</f>
        <v>172.34520000000015</v>
      </c>
      <c r="H21" s="5">
        <f>SUM(SB!H18*19%)</f>
        <v>8.6172600000000088</v>
      </c>
      <c r="K21" s="4" t="s">
        <v>10</v>
      </c>
      <c r="L21" s="5">
        <f>SUM(SB!L18*19%)</f>
        <v>13.214937408514702</v>
      </c>
      <c r="M21" s="5">
        <f>SUM(SB!M18*19%)</f>
        <v>5.0094686757863043</v>
      </c>
      <c r="N21" s="5">
        <f>SUM(SB!N18*19%)</f>
        <v>4.9121678479686217</v>
      </c>
      <c r="O21" s="5">
        <f>SUM(SB!O18*19%)</f>
        <v>4.2282599999999961</v>
      </c>
      <c r="P21" s="5">
        <f>SUM(SB!P18*19%)</f>
        <v>136.82416966134812</v>
      </c>
      <c r="Q21" s="5">
        <f>SUM(SB!Q18*19%)</f>
        <v>6.8412084830674065</v>
      </c>
    </row>
    <row r="22" spans="1:17" x14ac:dyDescent="0.25">
      <c r="B22" s="2" t="s">
        <v>11</v>
      </c>
      <c r="C22" s="6">
        <f>SUM(SB!C19*19%)</f>
        <v>58.406000000000134</v>
      </c>
      <c r="D22" s="6">
        <f>SUM(SB!D19*19%)</f>
        <v>19.608000000000015</v>
      </c>
      <c r="E22" s="6">
        <f>SUM(SB!E19*19%)</f>
        <v>20.330000000000002</v>
      </c>
      <c r="F22" s="6">
        <f>SUM(SB!F19*19%)</f>
        <v>18.619999999999983</v>
      </c>
      <c r="G22" s="6">
        <f>SUM(SB!G19*19%)</f>
        <v>584.82000000000073</v>
      </c>
      <c r="H22" s="6">
        <f>SUM(SB!H19*19%)</f>
        <v>29.241000000000035</v>
      </c>
      <c r="K22" s="2" t="s">
        <v>11</v>
      </c>
      <c r="L22" s="6">
        <f>SUM(SB!L19*19%)</f>
        <v>47.429868707070291</v>
      </c>
      <c r="M22" s="6">
        <f>SUM(SB!M19*19%)</f>
        <v>20.735325077169449</v>
      </c>
      <c r="N22" s="6">
        <f>SUM(SB!N19*19%)</f>
        <v>12.228530011859366</v>
      </c>
      <c r="O22" s="6">
        <f>SUM(SB!O19*19%)</f>
        <v>9.8039999999999914</v>
      </c>
      <c r="P22" s="6">
        <f>SUM(SB!P19*19%)</f>
        <v>450.9886189804954</v>
      </c>
      <c r="Q22" s="6">
        <f>SUM(SB!Q19*19%)</f>
        <v>22.549430949024771</v>
      </c>
    </row>
    <row r="23" spans="1:17" x14ac:dyDescent="0.25">
      <c r="B23" s="4" t="s">
        <v>12</v>
      </c>
      <c r="C23" s="5">
        <f>SUM(SB!C20*19%)</f>
        <v>27.916320000000063</v>
      </c>
      <c r="D23" s="5">
        <f>SUM(SB!D20*19%)</f>
        <v>5.6004400000000043</v>
      </c>
      <c r="E23" s="5">
        <f>SUM(SB!E20*19%)</f>
        <v>5.57498</v>
      </c>
      <c r="F23" s="5">
        <f>SUM(SB!F20*19%)</f>
        <v>4.615859999999997</v>
      </c>
      <c r="G23" s="5">
        <f>SUM(SB!G20*19%)</f>
        <v>218.53800000000032</v>
      </c>
      <c r="H23" s="5">
        <f>SUM(SB!H20*19%)</f>
        <v>10.926900000000016</v>
      </c>
      <c r="K23" s="4" t="s">
        <v>12</v>
      </c>
      <c r="L23" s="5">
        <f>SUM(SB!L20*19%)</f>
        <v>19.319522201860817</v>
      </c>
      <c r="M23" s="5">
        <f>SUM(SB!M20*19%)</f>
        <v>10.7165426113117</v>
      </c>
      <c r="N23" s="5">
        <f>SUM(SB!N20*19%)</f>
        <v>2.766115260546111</v>
      </c>
      <c r="O23" s="5">
        <f>SUM(SB!O20*19%)</f>
        <v>1.827039999999998</v>
      </c>
      <c r="P23" s="5">
        <f>SUM(SB!P20*19%)</f>
        <v>173.14610036859315</v>
      </c>
      <c r="Q23" s="5">
        <f>SUM(SB!Q20*19%)</f>
        <v>8.6573050184296569</v>
      </c>
    </row>
    <row r="24" spans="1:17" x14ac:dyDescent="0.25">
      <c r="B24" s="4" t="s">
        <v>13</v>
      </c>
      <c r="C24" s="5">
        <f>SUM(SB!C21*19%)</f>
        <v>30.489680000000067</v>
      </c>
      <c r="D24" s="5">
        <f>SUM(SB!D21*19%)</f>
        <v>14.007560000000009</v>
      </c>
      <c r="E24" s="5">
        <f>SUM(SB!E21*19%)</f>
        <v>14.755020000000004</v>
      </c>
      <c r="F24" s="5">
        <f>SUM(SB!F21*19%)</f>
        <v>14.004139999999987</v>
      </c>
      <c r="G24" s="5">
        <f>SUM(SB!G21*19%)</f>
        <v>366.28200000000032</v>
      </c>
      <c r="H24" s="5">
        <f>SUM(SB!H21*19%)</f>
        <v>18.314100000000014</v>
      </c>
      <c r="K24" s="4" t="s">
        <v>13</v>
      </c>
      <c r="L24" s="5">
        <f>SUM(SB!L21*19%)</f>
        <v>28.110346505209474</v>
      </c>
      <c r="M24" s="5">
        <f>SUM(SB!M21*19%)</f>
        <v>10.018782465857745</v>
      </c>
      <c r="N24" s="5">
        <f>SUM(SB!N21*19%)</f>
        <v>9.4624147513132542</v>
      </c>
      <c r="O24" s="5">
        <f>SUM(SB!O21*19%)</f>
        <v>7.9769599999999938</v>
      </c>
      <c r="P24" s="5">
        <f>SUM(SB!P21*19%)</f>
        <v>277.84251861190234</v>
      </c>
      <c r="Q24" s="5">
        <f>SUM(SB!Q21*19%)</f>
        <v>13.892125930595119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f>SUM(SB!C25*19%)</f>
        <v>21.874311850343442</v>
      </c>
      <c r="D28" s="5">
        <f>SUM(SB!D25*19%)</f>
        <v>3.2462092564448377</v>
      </c>
      <c r="E28" s="5">
        <f>SUM(SB!E25*19%)</f>
        <v>3.4108799999999904</v>
      </c>
      <c r="F28" s="5">
        <f>SUM(SB!F25*19%)</f>
        <v>3.3607199999999997</v>
      </c>
      <c r="G28" s="5">
        <f>SUM(SB!G25*19%)</f>
        <v>159.46060553394133</v>
      </c>
      <c r="H28" s="5">
        <f>SUM(SB!H25*19%)</f>
        <v>7.9730302766970667</v>
      </c>
      <c r="K28" s="4" t="s">
        <v>7</v>
      </c>
      <c r="L28" s="5">
        <f>SUM(SB!L25*19%)</f>
        <v>14.370452551047959</v>
      </c>
      <c r="M28" s="5">
        <f>SUM(SB!M25*19%)</f>
        <v>9.932008722353908</v>
      </c>
      <c r="N28" s="5">
        <f>SUM(SB!N25*19%)</f>
        <v>1.9426863046996155</v>
      </c>
      <c r="O28" s="5">
        <f>SUM(SB!O25*19%)</f>
        <v>1.8619999999999992</v>
      </c>
      <c r="P28" s="5">
        <f>SUM(SB!P25*19%)</f>
        <v>140.53573789050742</v>
      </c>
      <c r="Q28" s="5">
        <f>SUM(SB!Q25*19%)</f>
        <v>7.0267868945253715</v>
      </c>
    </row>
    <row r="29" spans="1:17" x14ac:dyDescent="0.25">
      <c r="B29" s="4" t="s">
        <v>8</v>
      </c>
      <c r="C29" s="5">
        <f>SUM(SB!C26*19%)</f>
        <v>6.74448021512179</v>
      </c>
      <c r="D29" s="5">
        <f>SUM(SB!D26*19%)</f>
        <v>3.2863229405237839</v>
      </c>
      <c r="E29" s="5">
        <f>SUM(SB!E26*19%)</f>
        <v>3.410879999999989</v>
      </c>
      <c r="F29" s="5">
        <f>SUM(SB!F26*19%)</f>
        <v>3.1228400000000001</v>
      </c>
      <c r="G29" s="5">
        <f>SUM(SB!G26*19%)</f>
        <v>82.822615778227814</v>
      </c>
      <c r="H29" s="5">
        <f>SUM(SB!H26*19%)</f>
        <v>4.1411307889113909</v>
      </c>
      <c r="K29" s="4" t="s">
        <v>8</v>
      </c>
      <c r="L29" s="5">
        <f>SUM(SB!L26*19%)</f>
        <v>6.6026088053441825</v>
      </c>
      <c r="M29" s="5">
        <f>SUM(SB!M26*19%)</f>
        <v>2.6469749585243463</v>
      </c>
      <c r="N29" s="5">
        <f>SUM(SB!N26*19%)</f>
        <v>2.0924989142801098</v>
      </c>
      <c r="O29" s="5">
        <f>SUM(SB!O26*19%)</f>
        <v>1.4599599999999988</v>
      </c>
      <c r="P29" s="5">
        <f>SUM(SB!P26*19%)</f>
        <v>64.010213390743189</v>
      </c>
      <c r="Q29" s="5">
        <f>SUM(SB!Q26*19%)</f>
        <v>3.2005106695371595</v>
      </c>
    </row>
    <row r="30" spans="1:17" x14ac:dyDescent="0.25">
      <c r="B30" s="4" t="s">
        <v>9</v>
      </c>
      <c r="C30" s="5">
        <f>SUM(SB!C27*19%)</f>
        <v>18.485509319144466</v>
      </c>
      <c r="D30" s="5">
        <f>SUM(SB!D27*19%)</f>
        <v>9.2731590763212424</v>
      </c>
      <c r="E30" s="5">
        <f>SUM(SB!E27*19%)</f>
        <v>10.183543999999969</v>
      </c>
      <c r="F30" s="5">
        <f>SUM(SB!F27*19%)</f>
        <v>9.5877800000000004</v>
      </c>
      <c r="G30" s="5">
        <f>SUM(SB!G27*19%)</f>
        <v>237.64996197732836</v>
      </c>
      <c r="H30" s="5">
        <f>SUM(SB!H27*19%)</f>
        <v>11.882498098866417</v>
      </c>
      <c r="K30" s="4" t="s">
        <v>9</v>
      </c>
      <c r="L30" s="5">
        <f>SUM(SB!L27*19%)</f>
        <v>16.817757277824573</v>
      </c>
      <c r="M30" s="5">
        <f>SUM(SB!M27*19%)</f>
        <v>7.3409015608855057</v>
      </c>
      <c r="N30" s="5">
        <f>SUM(SB!N27*19%)</f>
        <v>6.7027555131983547</v>
      </c>
      <c r="O30" s="5">
        <f>SUM(SB!O27*19%)</f>
        <v>6.661627999999995</v>
      </c>
      <c r="P30" s="5">
        <f>SUM(SB!P27*19%)</f>
        <v>187.61521175954215</v>
      </c>
      <c r="Q30" s="5">
        <f>SUM(SB!Q27*19%)</f>
        <v>9.3807605879771074</v>
      </c>
    </row>
    <row r="31" spans="1:17" x14ac:dyDescent="0.25">
      <c r="B31" s="4" t="s">
        <v>10</v>
      </c>
      <c r="C31" s="5">
        <f>SUM(SB!C28*19%)</f>
        <v>16.493868269692399</v>
      </c>
      <c r="D31" s="5">
        <f>SUM(SB!D28*19%)</f>
        <v>9.5746490271276787</v>
      </c>
      <c r="E31" s="5">
        <f>SUM(SB!E28*19%)</f>
        <v>11.418695999999963</v>
      </c>
      <c r="F31" s="5">
        <f>SUM(SB!F28*19%)</f>
        <v>11.934660000000003</v>
      </c>
      <c r="G31" s="5">
        <f>SUM(SB!G28*19%)</f>
        <v>247.10936648410021</v>
      </c>
      <c r="H31" s="5">
        <f>SUM(SB!H28*19%)</f>
        <v>12.355468324205011</v>
      </c>
      <c r="K31" s="4" t="s">
        <v>10</v>
      </c>
      <c r="L31" s="5">
        <f>SUM(SB!L28*19%)</f>
        <v>15.353079530814117</v>
      </c>
      <c r="M31" s="5">
        <f>SUM(SB!M28*19%)</f>
        <v>7.9544950365056595</v>
      </c>
      <c r="N31" s="5">
        <f>SUM(SB!N28*19%)</f>
        <v>7.9015351109764103</v>
      </c>
      <c r="O31" s="5">
        <f>SUM(SB!O28*19%)</f>
        <v>8.6364119999999911</v>
      </c>
      <c r="P31" s="5">
        <f>SUM(SB!P28*19%)</f>
        <v>199.22760839148091</v>
      </c>
      <c r="Q31" s="5">
        <f>SUM(SB!Q28*19%)</f>
        <v>9.961380419574045</v>
      </c>
    </row>
    <row r="32" spans="1:17" x14ac:dyDescent="0.25">
      <c r="B32" s="2" t="s">
        <v>11</v>
      </c>
      <c r="C32" s="6">
        <f>SUM(SB!C29*19%)</f>
        <v>63.598169654302104</v>
      </c>
      <c r="D32" s="6">
        <f>SUM(SB!D29*19%)</f>
        <v>25.380340300417547</v>
      </c>
      <c r="E32" s="6">
        <f>SUM(SB!E29*19%)</f>
        <v>28.423999999999914</v>
      </c>
      <c r="F32" s="6">
        <f>SUM(SB!F29*19%)</f>
        <v>28.006</v>
      </c>
      <c r="G32" s="6">
        <f>SUM(SB!G29*19%)</f>
        <v>727.0425497735979</v>
      </c>
      <c r="H32" s="6">
        <f>SUM(SB!H29*19%)</f>
        <v>36.352127488679891</v>
      </c>
      <c r="K32" s="2" t="s">
        <v>11</v>
      </c>
      <c r="L32" s="6">
        <f>SUM(SB!L29*19%)</f>
        <v>53.143898165030834</v>
      </c>
      <c r="M32" s="6">
        <f>SUM(SB!M29*19%)</f>
        <v>27.87438027826942</v>
      </c>
      <c r="N32" s="6">
        <f>SUM(SB!N29*19%)</f>
        <v>18.639475843154489</v>
      </c>
      <c r="O32" s="6">
        <f>SUM(SB!O29*19%)</f>
        <v>18.619999999999983</v>
      </c>
      <c r="P32" s="6">
        <f>SUM(SB!P29*19%)</f>
        <v>591.38877143227364</v>
      </c>
      <c r="Q32" s="6">
        <f>SUM(SB!Q29*19%)</f>
        <v>29.569438571613681</v>
      </c>
    </row>
    <row r="33" spans="2:17" x14ac:dyDescent="0.25">
      <c r="B33" s="4" t="s">
        <v>12</v>
      </c>
      <c r="C33" s="5">
        <f>SUM(SB!C30*19%)</f>
        <v>28.618792065465236</v>
      </c>
      <c r="D33" s="5">
        <f>SUM(SB!D30*19%)</f>
        <v>6.5325321969686216</v>
      </c>
      <c r="E33" s="5">
        <f>SUM(SB!E30*19%)</f>
        <v>6.821759999999979</v>
      </c>
      <c r="F33" s="5">
        <f>SUM(SB!F30*19%)</f>
        <v>6.4835599999999989</v>
      </c>
      <c r="G33" s="5">
        <f>SUM(SB!G30*19%)</f>
        <v>242.28322131216916</v>
      </c>
      <c r="H33" s="5">
        <f>SUM(SB!H30*19%)</f>
        <v>12.114161065608458</v>
      </c>
      <c r="K33" s="4" t="s">
        <v>12</v>
      </c>
      <c r="L33" s="5">
        <f>SUM(SB!L30*19%)</f>
        <v>20.973061356392144</v>
      </c>
      <c r="M33" s="5">
        <f>SUM(SB!M30*19%)</f>
        <v>12.578983680878254</v>
      </c>
      <c r="N33" s="5">
        <f>SUM(SB!N30*19%)</f>
        <v>4.0351852189797253</v>
      </c>
      <c r="O33" s="5">
        <f>SUM(SB!O30*19%)</f>
        <v>3.3219599999999976</v>
      </c>
      <c r="P33" s="5">
        <f>SUM(SB!P30*19%)</f>
        <v>204.54595128125058</v>
      </c>
      <c r="Q33" s="5">
        <f>SUM(SB!Q30*19%)</f>
        <v>10.22729756406253</v>
      </c>
    </row>
    <row r="34" spans="2:17" x14ac:dyDescent="0.25">
      <c r="B34" s="4" t="s">
        <v>13</v>
      </c>
      <c r="C34" s="5">
        <f>SUM(SB!C31*19%)</f>
        <v>34.979377588836869</v>
      </c>
      <c r="D34" s="5">
        <f>SUM(SB!D31*19%)</f>
        <v>18.847808103448923</v>
      </c>
      <c r="E34" s="5">
        <f>SUM(SB!E31*19%)</f>
        <v>21.602239999999931</v>
      </c>
      <c r="F34" s="5">
        <f>SUM(SB!F31*19%)</f>
        <v>21.522440000000003</v>
      </c>
      <c r="G34" s="5">
        <f>SUM(SB!G31*19%)</f>
        <v>484.75932846142865</v>
      </c>
      <c r="H34" s="5">
        <f>SUM(SB!H31*19%)</f>
        <v>24.23796642307143</v>
      </c>
      <c r="K34" s="4" t="s">
        <v>13</v>
      </c>
      <c r="L34" s="5">
        <f>SUM(SB!L31*19%)</f>
        <v>32.17083680863869</v>
      </c>
      <c r="M34" s="5">
        <f>SUM(SB!M31*19%)</f>
        <v>15.295396597391166</v>
      </c>
      <c r="N34" s="5">
        <f>SUM(SB!N31*19%)</f>
        <v>14.604290624174764</v>
      </c>
      <c r="O34" s="5">
        <f>SUM(SB!O31*19%)</f>
        <v>15.298039999999988</v>
      </c>
      <c r="P34" s="5">
        <f>SUM(SB!P31*19%)</f>
        <v>386.84282015102303</v>
      </c>
      <c r="Q34" s="5">
        <f>SUM(SB!Q31*19%)</f>
        <v>19.342141007551152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B0772-9B69-460E-B725-D38B24B9F33C}">
  <dimension ref="A1:Q34"/>
  <sheetViews>
    <sheetView topLeftCell="A4" workbookViewId="0">
      <selection activeCell="O9" sqref="O9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23</v>
      </c>
    </row>
    <row r="2" spans="1:17" x14ac:dyDescent="0.25">
      <c r="A2" s="1" t="s">
        <v>31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f>SUM(SB!C4*20%)</f>
        <v>11.599600000000027</v>
      </c>
      <c r="D7" s="5">
        <f>SUM(SB!D4*20%)</f>
        <v>3.1300000000000026</v>
      </c>
      <c r="E7" s="5">
        <f>SUM(SB!E4*20%)</f>
        <v>2.782</v>
      </c>
      <c r="F7" s="5">
        <f>SUM(SB!F4*20%)</f>
        <v>2.3519999999999985</v>
      </c>
      <c r="G7" s="5">
        <f>SUM(SB!G4*20%)</f>
        <v>99.318000000000154</v>
      </c>
      <c r="H7" s="5">
        <f>SUM(SB!H4*20%)</f>
        <v>4.9659000000000075</v>
      </c>
      <c r="K7" s="4" t="s">
        <v>7</v>
      </c>
      <c r="L7" s="5">
        <f>SUM(SB!L4*20%)</f>
        <v>22.300889528214526</v>
      </c>
      <c r="M7" s="5">
        <f>SUM(SB!M4*20%)</f>
        <v>2.3833829203376302</v>
      </c>
      <c r="N7" s="5">
        <f>SUM(SB!N4*20%)</f>
        <v>2.2303999999999999</v>
      </c>
      <c r="O7" s="5">
        <f>SUM(SB!O4*20%)</f>
        <v>1.9599999999999991</v>
      </c>
      <c r="P7" s="5">
        <f>SUM(SB!P4*20%)</f>
        <v>144.37336224276078</v>
      </c>
      <c r="Q7" s="5">
        <f>SUM(SB!Q4*20%)</f>
        <v>7.2186681121380394</v>
      </c>
    </row>
    <row r="8" spans="1:17" x14ac:dyDescent="0.25">
      <c r="B8" s="4" t="s">
        <v>8</v>
      </c>
      <c r="C8" s="5">
        <f>SUM(SB!C5*20%)</f>
        <v>6.8660000000000183</v>
      </c>
      <c r="D8" s="5">
        <f>SUM(SB!D5*20%)</f>
        <v>2.7652000000000019</v>
      </c>
      <c r="E8" s="5">
        <f>SUM(SB!E5*20%)</f>
        <v>3.0863999999999998</v>
      </c>
      <c r="F8" s="5">
        <f>SUM(SB!F5*20%)</f>
        <v>2.5067999999999984</v>
      </c>
      <c r="G8" s="5">
        <f>SUM(SB!G5*20%)</f>
        <v>76.122000000000099</v>
      </c>
      <c r="H8" s="5">
        <f>SUM(SB!H5*20%)</f>
        <v>3.8061000000000051</v>
      </c>
      <c r="K8" s="4" t="s">
        <v>8</v>
      </c>
      <c r="L8" s="5">
        <f>SUM(SB!L5*20%)</f>
        <v>6.4232165201903246</v>
      </c>
      <c r="M8" s="5">
        <f>SUM(SB!M5*20%)</f>
        <v>2.5929284026743722</v>
      </c>
      <c r="N8" s="5">
        <f>SUM(SB!N5*20%)</f>
        <v>2.2896000000000001</v>
      </c>
      <c r="O8" s="5">
        <f>SUM(SB!O5*20%)</f>
        <v>1.5367999999999988</v>
      </c>
      <c r="P8" s="5">
        <f>SUM(SB!P5*20%)</f>
        <v>64.212724614323477</v>
      </c>
      <c r="Q8" s="5">
        <f>SUM(SB!Q5*20%)</f>
        <v>3.2106362307161742</v>
      </c>
    </row>
    <row r="9" spans="1:17" x14ac:dyDescent="0.25">
      <c r="B9" s="4" t="s">
        <v>9</v>
      </c>
      <c r="C9" s="5">
        <f>SUM(SB!C6*20%)</f>
        <v>17.342320000000047</v>
      </c>
      <c r="D9" s="5">
        <f>SUM(SB!D6*20%)</f>
        <v>7.8455200000000049</v>
      </c>
      <c r="E9" s="5">
        <f>SUM(SB!E6*20%)</f>
        <v>8.0688000000000013</v>
      </c>
      <c r="F9" s="5">
        <f>SUM(SB!F6*20%)</f>
        <v>7.5721599999999931</v>
      </c>
      <c r="G9" s="5">
        <f>SUM(SB!G6*20%)</f>
        <v>204.14400000000023</v>
      </c>
      <c r="H9" s="5">
        <f>SUM(SB!H6*20%)</f>
        <v>10.207200000000013</v>
      </c>
      <c r="K9" s="4" t="s">
        <v>9</v>
      </c>
      <c r="L9" s="5">
        <f>SUM(SB!L6*20%)</f>
        <v>17.753503249520936</v>
      </c>
      <c r="M9" s="5">
        <f>SUM(SB!M6*20%)</f>
        <v>7.5975992646492445</v>
      </c>
      <c r="N9" s="5">
        <f>SUM(SB!N6*20%)</f>
        <v>8.0064800000000016</v>
      </c>
      <c r="O9" s="5">
        <f>SUM(SB!O6*20%)</f>
        <v>7.4123199999999931</v>
      </c>
      <c r="P9" s="5">
        <f>SUM(SB!P6*20%)</f>
        <v>203.84951257085086</v>
      </c>
      <c r="Q9" s="5">
        <f>SUM(SB!Q6*20%)</f>
        <v>10.192475628542544</v>
      </c>
    </row>
    <row r="10" spans="1:17" x14ac:dyDescent="0.25">
      <c r="B10" s="4" t="s">
        <v>10</v>
      </c>
      <c r="C10" s="5">
        <f>SUM(SB!C7*20%)</f>
        <v>14.752080000000038</v>
      </c>
      <c r="D10" s="5">
        <f>SUM(SB!D7*20%)</f>
        <v>6.8992800000000045</v>
      </c>
      <c r="E10" s="5">
        <f>SUM(SB!E7*20%)</f>
        <v>7.4628000000000005</v>
      </c>
      <c r="F10" s="5">
        <f>SUM(SB!F7*20%)</f>
        <v>7.1690399999999945</v>
      </c>
      <c r="G10" s="5">
        <f>SUM(SB!G7*20%)</f>
        <v>181.41600000000017</v>
      </c>
      <c r="H10" s="5">
        <f>SUM(SB!H7*20%)</f>
        <v>9.0708000000000091</v>
      </c>
      <c r="K10" s="4" t="s">
        <v>10</v>
      </c>
      <c r="L10" s="5">
        <f>SUM(SB!L7*20%)</f>
        <v>15.750463765626225</v>
      </c>
      <c r="M10" s="5">
        <f>SUM(SB!M7*20%)</f>
        <v>7.7504256690602489</v>
      </c>
      <c r="N10" s="5">
        <f>SUM(SB!N7*20%)</f>
        <v>8.8735199999999992</v>
      </c>
      <c r="O10" s="5">
        <f>SUM(SB!O7*20%)</f>
        <v>8.6908799999999946</v>
      </c>
      <c r="P10" s="5">
        <f>SUM(SB!P7*20%)</f>
        <v>205.32644717343234</v>
      </c>
      <c r="Q10" s="5">
        <f>SUM(SB!Q7*20%)</f>
        <v>10.266322358671616</v>
      </c>
    </row>
    <row r="11" spans="1:17" x14ac:dyDescent="0.25">
      <c r="B11" s="2" t="s">
        <v>11</v>
      </c>
      <c r="C11" s="6">
        <f>SUM(SB!C8*20%)</f>
        <v>50.56000000000013</v>
      </c>
      <c r="D11" s="6">
        <f>SUM(SB!D8*20%)</f>
        <v>20.640000000000015</v>
      </c>
      <c r="E11" s="6">
        <f>SUM(SB!E8*20%)</f>
        <v>21.400000000000002</v>
      </c>
      <c r="F11" s="6">
        <f>SUM(SB!F8*20%)</f>
        <v>19.599999999999984</v>
      </c>
      <c r="G11" s="6">
        <f>SUM(SB!G8*20%)</f>
        <v>561.00000000000068</v>
      </c>
      <c r="H11" s="6">
        <f>SUM(SB!H8*20%)</f>
        <v>28.050000000000036</v>
      </c>
      <c r="K11" s="2" t="s">
        <v>11</v>
      </c>
      <c r="L11" s="6">
        <f>SUM(SB!L8*20%)</f>
        <v>62.22807306355201</v>
      </c>
      <c r="M11" s="6">
        <f>SUM(SB!M8*20%)</f>
        <v>20.324336256721494</v>
      </c>
      <c r="N11" s="6">
        <f>SUM(SB!N8*20%)</f>
        <v>21.400000000000002</v>
      </c>
      <c r="O11" s="6">
        <f>SUM(SB!O8*20%)</f>
        <v>19.599999999999984</v>
      </c>
      <c r="P11" s="6">
        <f>SUM(SB!P8*20%)</f>
        <v>617.76204660136739</v>
      </c>
      <c r="Q11" s="6">
        <f>SUM(SB!Q8*20%)</f>
        <v>30.888102330068371</v>
      </c>
    </row>
    <row r="12" spans="1:17" x14ac:dyDescent="0.25">
      <c r="B12" s="4" t="s">
        <v>12</v>
      </c>
      <c r="C12" s="5">
        <f>SUM(SB!C9*20%)</f>
        <v>18.465600000000048</v>
      </c>
      <c r="D12" s="5">
        <f>SUM(SB!D9*20%)</f>
        <v>5.8952000000000044</v>
      </c>
      <c r="E12" s="5">
        <f>SUM(SB!E9*20%)</f>
        <v>5.8684000000000003</v>
      </c>
      <c r="F12" s="5">
        <f>SUM(SB!F9*20%)</f>
        <v>4.8587999999999969</v>
      </c>
      <c r="G12" s="5">
        <f>SUM(SB!G9*20%)</f>
        <v>175.44000000000023</v>
      </c>
      <c r="H12" s="5">
        <f>SUM(SB!H9*20%)</f>
        <v>8.7720000000000109</v>
      </c>
      <c r="K12" s="4" t="s">
        <v>12</v>
      </c>
      <c r="L12" s="5">
        <f>SUM(SB!L9*20%)</f>
        <v>28.724106048404849</v>
      </c>
      <c r="M12" s="5">
        <f>SUM(SB!M9*20%)</f>
        <v>4.976311323012002</v>
      </c>
      <c r="N12" s="5">
        <f>SUM(SB!N9*20%)</f>
        <v>4.5200000000000005</v>
      </c>
      <c r="O12" s="5">
        <f>SUM(SB!O9*20%)</f>
        <v>3.4967999999999977</v>
      </c>
      <c r="P12" s="5">
        <f>SUM(SB!P9*20%)</f>
        <v>208.58608685708424</v>
      </c>
      <c r="Q12" s="5">
        <f>SUM(SB!Q9*20%)</f>
        <v>10.429304342854213</v>
      </c>
    </row>
    <row r="13" spans="1:17" x14ac:dyDescent="0.25">
      <c r="B13" s="4" t="s">
        <v>13</v>
      </c>
      <c r="C13" s="5">
        <f>SUM(SB!C10*20%)</f>
        <v>32.094400000000086</v>
      </c>
      <c r="D13" s="5">
        <f>SUM(SB!D10*20%)</f>
        <v>14.74480000000001</v>
      </c>
      <c r="E13" s="5">
        <f>SUM(SB!E10*20%)</f>
        <v>15.531600000000005</v>
      </c>
      <c r="F13" s="5">
        <f>SUM(SB!F10*20%)</f>
        <v>14.741199999999987</v>
      </c>
      <c r="G13" s="5">
        <f>SUM(SB!G10*20%)</f>
        <v>385.5600000000004</v>
      </c>
      <c r="H13" s="5">
        <f>SUM(SB!H10*20%)</f>
        <v>19.27800000000002</v>
      </c>
      <c r="K13" s="4" t="s">
        <v>13</v>
      </c>
      <c r="L13" s="5">
        <f>SUM(SB!L10*20%)</f>
        <v>33.503967015147161</v>
      </c>
      <c r="M13" s="5">
        <f>SUM(SB!M10*20%)</f>
        <v>15.348024933709494</v>
      </c>
      <c r="N13" s="5">
        <f>SUM(SB!N10*20%)</f>
        <v>16.880000000000003</v>
      </c>
      <c r="O13" s="5">
        <f>SUM(SB!O10*20%)</f>
        <v>16.103199999999987</v>
      </c>
      <c r="P13" s="5">
        <f>SUM(SB!P10*20%)</f>
        <v>409.1759597442832</v>
      </c>
      <c r="Q13" s="5">
        <f>SUM(SB!Q10*20%)</f>
        <v>20.458797987214162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f>SUM(SB!C15*20%)</f>
        <v>22.519600000000054</v>
      </c>
      <c r="D18" s="5">
        <f>SUM(SB!D15*20%)</f>
        <v>3.1300000000000026</v>
      </c>
      <c r="E18" s="5">
        <f>SUM(SB!E15*20%)</f>
        <v>2.782</v>
      </c>
      <c r="F18" s="5">
        <f>SUM(SB!F15*20%)</f>
        <v>2.3519999999999985</v>
      </c>
      <c r="G18" s="5">
        <f>SUM(SB!G15*20%)</f>
        <v>153.91800000000026</v>
      </c>
      <c r="H18" s="5">
        <f>SUM(SB!H15*20%)</f>
        <v>7.6959000000000133</v>
      </c>
      <c r="K18" s="4" t="s">
        <v>7</v>
      </c>
      <c r="L18" s="5">
        <f>SUM(SB!L15*20%)</f>
        <v>14.236777439437382</v>
      </c>
      <c r="M18" s="5">
        <f>SUM(SB!M15*20%)</f>
        <v>9.3868895086188484</v>
      </c>
      <c r="N18" s="5">
        <f>SUM(SB!N15*20%)</f>
        <v>1.4293037421326797</v>
      </c>
      <c r="O18" s="5">
        <f>SUM(SB!O15*20%)</f>
        <v>1.0319999999999987</v>
      </c>
      <c r="P18" s="5">
        <f>SUM(SB!P15*20%)</f>
        <v>130.42485345094451</v>
      </c>
      <c r="Q18" s="5">
        <f>SUM(SB!Q15*20%)</f>
        <v>6.5212426725472259</v>
      </c>
    </row>
    <row r="19" spans="1:17" x14ac:dyDescent="0.25">
      <c r="B19" s="4" t="s">
        <v>8</v>
      </c>
      <c r="C19" s="5">
        <f>SUM(SB!C16*20%)</f>
        <v>6.8660000000000139</v>
      </c>
      <c r="D19" s="5">
        <f>SUM(SB!D16*20%)</f>
        <v>2.7652000000000019</v>
      </c>
      <c r="E19" s="5">
        <f>SUM(SB!E16*20%)</f>
        <v>3.0863999999999998</v>
      </c>
      <c r="F19" s="5">
        <f>SUM(SB!F16*20%)</f>
        <v>2.5067999999999984</v>
      </c>
      <c r="G19" s="5">
        <f>SUM(SB!G16*20%)</f>
        <v>76.122000000000071</v>
      </c>
      <c r="H19" s="5">
        <f>SUM(SB!H16*20%)</f>
        <v>3.8061000000000038</v>
      </c>
      <c r="K19" s="4" t="s">
        <v>8</v>
      </c>
      <c r="L19" s="5">
        <f>SUM(SB!L16*20%)</f>
        <v>6.0995617204161121</v>
      </c>
      <c r="M19" s="5">
        <f>SUM(SB!M16*20%)</f>
        <v>1.893681661182943</v>
      </c>
      <c r="N19" s="5">
        <f>SUM(SB!N16*20%)</f>
        <v>1.4823965321263846</v>
      </c>
      <c r="O19" s="5">
        <f>SUM(SB!O16*20%)</f>
        <v>0.89119999999999922</v>
      </c>
      <c r="P19" s="5">
        <f>SUM(SB!P16*20%)</f>
        <v>51.834199568627199</v>
      </c>
      <c r="Q19" s="5">
        <f>SUM(SB!Q16*20%)</f>
        <v>2.5917099784313602</v>
      </c>
    </row>
    <row r="20" spans="1:17" x14ac:dyDescent="0.25">
      <c r="B20" s="4" t="s">
        <v>9</v>
      </c>
      <c r="C20" s="5">
        <f>SUM(SB!C17*20%)</f>
        <v>17.34232000000004</v>
      </c>
      <c r="D20" s="5">
        <f>SUM(SB!D17*20%)</f>
        <v>7.8455200000000049</v>
      </c>
      <c r="E20" s="5">
        <f>SUM(SB!E17*20%)</f>
        <v>8.0688000000000013</v>
      </c>
      <c r="F20" s="5">
        <f>SUM(SB!F17*20%)</f>
        <v>7.5721599999999931</v>
      </c>
      <c r="G20" s="5">
        <f>SUM(SB!G17*20%)</f>
        <v>204.1440000000002</v>
      </c>
      <c r="H20" s="5">
        <f>SUM(SB!H17*20%)</f>
        <v>10.207200000000009</v>
      </c>
      <c r="K20" s="4" t="s">
        <v>9</v>
      </c>
      <c r="L20" s="5">
        <f>SUM(SB!L17*20%)</f>
        <v>15.679377996520813</v>
      </c>
      <c r="M20" s="5">
        <f>SUM(SB!M17*20%)</f>
        <v>5.2729618842857287</v>
      </c>
      <c r="N20" s="5">
        <f>SUM(SB!N17*20%)</f>
        <v>4.7897335824680338</v>
      </c>
      <c r="O20" s="5">
        <f>SUM(SB!O17*20%)</f>
        <v>3.9459999999999966</v>
      </c>
      <c r="P20" s="5">
        <f>SUM(SB!P17*20%)</f>
        <v>148.44036731637286</v>
      </c>
      <c r="Q20" s="5">
        <f>SUM(SB!Q17*20%)</f>
        <v>7.4220183658186416</v>
      </c>
    </row>
    <row r="21" spans="1:17" x14ac:dyDescent="0.25">
      <c r="B21" s="4" t="s">
        <v>10</v>
      </c>
      <c r="C21" s="5">
        <f>SUM(SB!C18*20%)</f>
        <v>14.752080000000033</v>
      </c>
      <c r="D21" s="5">
        <f>SUM(SB!D18*20%)</f>
        <v>6.8992800000000045</v>
      </c>
      <c r="E21" s="5">
        <f>SUM(SB!E18*20%)</f>
        <v>7.4628000000000005</v>
      </c>
      <c r="F21" s="5">
        <f>SUM(SB!F18*20%)</f>
        <v>7.1690399999999945</v>
      </c>
      <c r="G21" s="5">
        <f>SUM(SB!G18*20%)</f>
        <v>181.41600000000017</v>
      </c>
      <c r="H21" s="5">
        <f>SUM(SB!H18*20%)</f>
        <v>9.0708000000000091</v>
      </c>
      <c r="K21" s="4" t="s">
        <v>10</v>
      </c>
      <c r="L21" s="5">
        <f>SUM(SB!L18*20%)</f>
        <v>13.910460430015476</v>
      </c>
      <c r="M21" s="5">
        <f>SUM(SB!M18*20%)</f>
        <v>5.2731249218803207</v>
      </c>
      <c r="N21" s="5">
        <f>SUM(SB!N18*20%)</f>
        <v>5.1707029978617074</v>
      </c>
      <c r="O21" s="5">
        <f>SUM(SB!O18*20%)</f>
        <v>4.4507999999999965</v>
      </c>
      <c r="P21" s="5">
        <f>SUM(SB!P18*20%)</f>
        <v>144.0254417487875</v>
      </c>
      <c r="Q21" s="5">
        <f>SUM(SB!Q18*20%)</f>
        <v>7.2012720874393752</v>
      </c>
    </row>
    <row r="22" spans="1:17" x14ac:dyDescent="0.25">
      <c r="B22" s="2" t="s">
        <v>11</v>
      </c>
      <c r="C22" s="6">
        <f>SUM(SB!C19*20%)</f>
        <v>61.480000000000146</v>
      </c>
      <c r="D22" s="6">
        <f>SUM(SB!D19*20%)</f>
        <v>20.640000000000015</v>
      </c>
      <c r="E22" s="6">
        <f>SUM(SB!E19*20%)</f>
        <v>21.400000000000002</v>
      </c>
      <c r="F22" s="6">
        <f>SUM(SB!F19*20%)</f>
        <v>19.599999999999984</v>
      </c>
      <c r="G22" s="6">
        <f>SUM(SB!G19*20%)</f>
        <v>615.60000000000082</v>
      </c>
      <c r="H22" s="6">
        <f>SUM(SB!H19*20%)</f>
        <v>30.780000000000037</v>
      </c>
      <c r="K22" s="2" t="s">
        <v>11</v>
      </c>
      <c r="L22" s="6">
        <f>SUM(SB!L19*20%)</f>
        <v>49.926177586389784</v>
      </c>
      <c r="M22" s="6">
        <f>SUM(SB!M19*20%)</f>
        <v>21.826657975967841</v>
      </c>
      <c r="N22" s="6">
        <f>SUM(SB!N19*20%)</f>
        <v>12.872136854588806</v>
      </c>
      <c r="O22" s="6">
        <f>SUM(SB!O19*20%)</f>
        <v>10.319999999999991</v>
      </c>
      <c r="P22" s="6">
        <f>SUM(SB!P19*20%)</f>
        <v>474.72486208473202</v>
      </c>
      <c r="Q22" s="6">
        <f>SUM(SB!Q19*20%)</f>
        <v>23.736243104236603</v>
      </c>
    </row>
    <row r="23" spans="1:17" x14ac:dyDescent="0.25">
      <c r="B23" s="4" t="s">
        <v>12</v>
      </c>
      <c r="C23" s="5">
        <f>SUM(SB!C20*20%)</f>
        <v>29.385600000000068</v>
      </c>
      <c r="D23" s="5">
        <f>SUM(SB!D20*20%)</f>
        <v>5.8952000000000044</v>
      </c>
      <c r="E23" s="5">
        <f>SUM(SB!E20*20%)</f>
        <v>5.8684000000000003</v>
      </c>
      <c r="F23" s="5">
        <f>SUM(SB!F20*20%)</f>
        <v>4.8587999999999969</v>
      </c>
      <c r="G23" s="5">
        <f>SUM(SB!G20*20%)</f>
        <v>230.04000000000033</v>
      </c>
      <c r="H23" s="5">
        <f>SUM(SB!H20*20%)</f>
        <v>11.502000000000017</v>
      </c>
      <c r="K23" s="4" t="s">
        <v>12</v>
      </c>
      <c r="L23" s="5">
        <f>SUM(SB!L20*20%)</f>
        <v>20.336339159853495</v>
      </c>
      <c r="M23" s="5">
        <f>SUM(SB!M20*20%)</f>
        <v>11.280571169801791</v>
      </c>
      <c r="N23" s="5">
        <f>SUM(SB!N20*20%)</f>
        <v>2.9117002742590645</v>
      </c>
      <c r="O23" s="5">
        <f>SUM(SB!O20*20%)</f>
        <v>1.9231999999999978</v>
      </c>
      <c r="P23" s="5">
        <f>SUM(SB!P20*20%)</f>
        <v>182.25905301957175</v>
      </c>
      <c r="Q23" s="5">
        <f>SUM(SB!Q20*20%)</f>
        <v>9.1129526509785865</v>
      </c>
    </row>
    <row r="24" spans="1:17" x14ac:dyDescent="0.25">
      <c r="B24" s="4" t="s">
        <v>13</v>
      </c>
      <c r="C24" s="5">
        <f>SUM(SB!C21*20%)</f>
        <v>32.094400000000071</v>
      </c>
      <c r="D24" s="5">
        <f>SUM(SB!D21*20%)</f>
        <v>14.74480000000001</v>
      </c>
      <c r="E24" s="5">
        <f>SUM(SB!E21*20%)</f>
        <v>15.531600000000005</v>
      </c>
      <c r="F24" s="5">
        <f>SUM(SB!F21*20%)</f>
        <v>14.741199999999987</v>
      </c>
      <c r="G24" s="5">
        <f>SUM(SB!G21*20%)</f>
        <v>385.56000000000034</v>
      </c>
      <c r="H24" s="5">
        <f>SUM(SB!H21*20%)</f>
        <v>19.278000000000016</v>
      </c>
      <c r="K24" s="4" t="s">
        <v>13</v>
      </c>
      <c r="L24" s="5">
        <f>SUM(SB!L21*20%)</f>
        <v>29.589838426536289</v>
      </c>
      <c r="M24" s="5">
        <f>SUM(SB!M21*20%)</f>
        <v>10.546086806166048</v>
      </c>
      <c r="N24" s="5">
        <f>SUM(SB!N21*20%)</f>
        <v>9.9604365803297412</v>
      </c>
      <c r="O24" s="5">
        <f>SUM(SB!O21*20%)</f>
        <v>8.3967999999999936</v>
      </c>
      <c r="P24" s="5">
        <f>SUM(SB!P21*20%)</f>
        <v>292.46580906516039</v>
      </c>
      <c r="Q24" s="5">
        <f>SUM(SB!Q21*20%)</f>
        <v>14.62329045325802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f>SUM(SB!C25*20%)</f>
        <v>23.025591421414148</v>
      </c>
      <c r="D28" s="5">
        <f>SUM(SB!D25*20%)</f>
        <v>3.4170623752050924</v>
      </c>
      <c r="E28" s="5">
        <f>SUM(SB!E25*20%)</f>
        <v>3.59039999999999</v>
      </c>
      <c r="F28" s="5">
        <f>SUM(SB!F25*20%)</f>
        <v>3.5375999999999999</v>
      </c>
      <c r="G28" s="5">
        <f>SUM(SB!G25*20%)</f>
        <v>167.85326898309614</v>
      </c>
      <c r="H28" s="5">
        <f>SUM(SB!H25*20%)</f>
        <v>8.3926634491548082</v>
      </c>
      <c r="K28" s="4" t="s">
        <v>7</v>
      </c>
      <c r="L28" s="5">
        <f>SUM(SB!L25*20%)</f>
        <v>15.126792158997853</v>
      </c>
      <c r="M28" s="5">
        <f>SUM(SB!M25*20%)</f>
        <v>10.454746023530431</v>
      </c>
      <c r="N28" s="5">
        <f>SUM(SB!N25*20%)</f>
        <v>2.0449329523153845</v>
      </c>
      <c r="O28" s="5">
        <f>SUM(SB!O25*20%)</f>
        <v>1.9599999999999991</v>
      </c>
      <c r="P28" s="5">
        <f>SUM(SB!P25*20%)</f>
        <v>147.93235567421834</v>
      </c>
      <c r="Q28" s="5">
        <f>SUM(SB!Q25*20%)</f>
        <v>7.3966177837109175</v>
      </c>
    </row>
    <row r="29" spans="1:17" x14ac:dyDescent="0.25">
      <c r="B29" s="4" t="s">
        <v>8</v>
      </c>
      <c r="C29" s="5">
        <f>SUM(SB!C26*20%)</f>
        <v>7.0994528580229375</v>
      </c>
      <c r="D29" s="5">
        <f>SUM(SB!D26*20%)</f>
        <v>3.4592873058145095</v>
      </c>
      <c r="E29" s="5">
        <f>SUM(SB!E26*20%)</f>
        <v>3.5903999999999883</v>
      </c>
      <c r="F29" s="5">
        <f>SUM(SB!F26*20%)</f>
        <v>3.2872000000000003</v>
      </c>
      <c r="G29" s="5">
        <f>SUM(SB!G26*20%)</f>
        <v>87.181700819187185</v>
      </c>
      <c r="H29" s="5">
        <f>SUM(SB!H26*20%)</f>
        <v>4.3590850409593589</v>
      </c>
      <c r="K29" s="4" t="s">
        <v>8</v>
      </c>
      <c r="L29" s="5">
        <f>SUM(SB!L26*20%)</f>
        <v>6.950114531941245</v>
      </c>
      <c r="M29" s="5">
        <f>SUM(SB!M26*20%)</f>
        <v>2.7862894300256276</v>
      </c>
      <c r="N29" s="5">
        <f>SUM(SB!N26*20%)</f>
        <v>2.2026304360843261</v>
      </c>
      <c r="O29" s="5">
        <f>SUM(SB!O26*20%)</f>
        <v>1.5367999999999988</v>
      </c>
      <c r="P29" s="5">
        <f>SUM(SB!P26*20%)</f>
        <v>67.379171990255983</v>
      </c>
      <c r="Q29" s="5">
        <f>SUM(SB!Q26*20%)</f>
        <v>3.3689585995127995</v>
      </c>
    </row>
    <row r="30" spans="1:17" x14ac:dyDescent="0.25">
      <c r="B30" s="4" t="s">
        <v>9</v>
      </c>
      <c r="C30" s="5">
        <f>SUM(SB!C27*20%)</f>
        <v>19.458430862257334</v>
      </c>
      <c r="D30" s="5">
        <f>SUM(SB!D27*20%)</f>
        <v>9.7612200803381501</v>
      </c>
      <c r="E30" s="5">
        <f>SUM(SB!E27*20%)</f>
        <v>10.719519999999967</v>
      </c>
      <c r="F30" s="5">
        <f>SUM(SB!F27*20%)</f>
        <v>10.092400000000001</v>
      </c>
      <c r="G30" s="5">
        <f>SUM(SB!G27*20%)</f>
        <v>250.15785471297724</v>
      </c>
      <c r="H30" s="5">
        <f>SUM(SB!H27*20%)</f>
        <v>12.507892735648861</v>
      </c>
      <c r="K30" s="4" t="s">
        <v>9</v>
      </c>
      <c r="L30" s="5">
        <f>SUM(SB!L27*20%)</f>
        <v>17.702902397710076</v>
      </c>
      <c r="M30" s="5">
        <f>SUM(SB!M27*20%)</f>
        <v>7.7272648009321117</v>
      </c>
      <c r="N30" s="5">
        <f>SUM(SB!N27*20%)</f>
        <v>7.0555321191561635</v>
      </c>
      <c r="O30" s="5">
        <f>SUM(SB!O27*20%)</f>
        <v>7.0122399999999949</v>
      </c>
      <c r="P30" s="5">
        <f>SUM(SB!P27*20%)</f>
        <v>197.48969658899173</v>
      </c>
      <c r="Q30" s="5">
        <f>SUM(SB!Q27*20%)</f>
        <v>9.8744848294495871</v>
      </c>
    </row>
    <row r="31" spans="1:17" x14ac:dyDescent="0.25">
      <c r="B31" s="4" t="s">
        <v>10</v>
      </c>
      <c r="C31" s="5">
        <f>SUM(SB!C28*20%)</f>
        <v>17.361966599676212</v>
      </c>
      <c r="D31" s="5">
        <f>SUM(SB!D28*20%)</f>
        <v>10.078577923292293</v>
      </c>
      <c r="E31" s="5">
        <f>SUM(SB!E28*20%)</f>
        <v>12.019679999999962</v>
      </c>
      <c r="F31" s="5">
        <f>SUM(SB!F28*20%)</f>
        <v>12.562800000000003</v>
      </c>
      <c r="G31" s="5">
        <f>SUM(SB!G28*20%)</f>
        <v>260.11512261484233</v>
      </c>
      <c r="H31" s="5">
        <f>SUM(SB!H28*20%)</f>
        <v>13.005756130742117</v>
      </c>
      <c r="K31" s="4" t="s">
        <v>10</v>
      </c>
      <c r="L31" s="5">
        <f>SUM(SB!L28*20%)</f>
        <v>16.161136348225387</v>
      </c>
      <c r="M31" s="5">
        <f>SUM(SB!M28*20%)</f>
        <v>8.3731526700059575</v>
      </c>
      <c r="N31" s="5">
        <f>SUM(SB!N28*20%)</f>
        <v>8.3174053799751686</v>
      </c>
      <c r="O31" s="5">
        <f>SUM(SB!O28*20%)</f>
        <v>9.0909599999999919</v>
      </c>
      <c r="P31" s="5">
        <f>SUM(SB!P28*20%)</f>
        <v>209.71327199103254</v>
      </c>
      <c r="Q31" s="5">
        <f>SUM(SB!Q28*20%)</f>
        <v>10.485663599551627</v>
      </c>
    </row>
    <row r="32" spans="1:17" x14ac:dyDescent="0.25">
      <c r="B32" s="2" t="s">
        <v>11</v>
      </c>
      <c r="C32" s="6">
        <f>SUM(SB!C29*20%)</f>
        <v>66.94544174137063</v>
      </c>
      <c r="D32" s="6">
        <f>SUM(SB!D29*20%)</f>
        <v>26.71614768465005</v>
      </c>
      <c r="E32" s="6">
        <f>SUM(SB!E29*20%)</f>
        <v>29.919999999999909</v>
      </c>
      <c r="F32" s="6">
        <f>SUM(SB!F29*20%)</f>
        <v>29.480000000000004</v>
      </c>
      <c r="G32" s="6">
        <f>SUM(SB!G29*20%)</f>
        <v>765.307947130103</v>
      </c>
      <c r="H32" s="6">
        <f>SUM(SB!H29*20%)</f>
        <v>38.265397356505154</v>
      </c>
      <c r="K32" s="2" t="s">
        <v>11</v>
      </c>
      <c r="L32" s="6">
        <f>SUM(SB!L29*20%)</f>
        <v>55.940945436874564</v>
      </c>
      <c r="M32" s="6">
        <f>SUM(SB!M29*20%)</f>
        <v>29.341452924494128</v>
      </c>
      <c r="N32" s="6">
        <f>SUM(SB!N29*20%)</f>
        <v>19.620500887531044</v>
      </c>
      <c r="O32" s="6">
        <f>SUM(SB!O29*20%)</f>
        <v>19.599999999999984</v>
      </c>
      <c r="P32" s="6">
        <f>SUM(SB!P29*20%)</f>
        <v>622.51449624449867</v>
      </c>
      <c r="Q32" s="6">
        <f>SUM(SB!Q29*20%)</f>
        <v>31.125724812224931</v>
      </c>
    </row>
    <row r="33" spans="2:17" x14ac:dyDescent="0.25">
      <c r="B33" s="4" t="s">
        <v>12</v>
      </c>
      <c r="C33" s="5">
        <f>SUM(SB!C30*20%)</f>
        <v>30.125044279437091</v>
      </c>
      <c r="D33" s="5">
        <f>SUM(SB!D30*20%)</f>
        <v>6.8763496810196019</v>
      </c>
      <c r="E33" s="5">
        <f>SUM(SB!E30*20%)</f>
        <v>7.1807999999999783</v>
      </c>
      <c r="F33" s="5">
        <f>SUM(SB!F30*20%)</f>
        <v>6.8247999999999998</v>
      </c>
      <c r="G33" s="5">
        <f>SUM(SB!G30*20%)</f>
        <v>255.03496980228334</v>
      </c>
      <c r="H33" s="5">
        <f>SUM(SB!H30*20%)</f>
        <v>12.751748490114167</v>
      </c>
      <c r="K33" s="4" t="s">
        <v>12</v>
      </c>
      <c r="L33" s="5">
        <f>SUM(SB!L30*20%)</f>
        <v>22.076906690939097</v>
      </c>
      <c r="M33" s="5">
        <f>SUM(SB!M30*20%)</f>
        <v>13.241035453556059</v>
      </c>
      <c r="N33" s="5">
        <f>SUM(SB!N30*20%)</f>
        <v>4.247563388399711</v>
      </c>
      <c r="O33" s="5">
        <f>SUM(SB!O30*20%)</f>
        <v>3.4967999999999977</v>
      </c>
      <c r="P33" s="5">
        <f>SUM(SB!P30*20%)</f>
        <v>215.31152766447431</v>
      </c>
      <c r="Q33" s="5">
        <f>SUM(SB!Q30*20%)</f>
        <v>10.765576383223717</v>
      </c>
    </row>
    <row r="34" spans="2:17" x14ac:dyDescent="0.25">
      <c r="B34" s="4" t="s">
        <v>13</v>
      </c>
      <c r="C34" s="5">
        <f>SUM(SB!C31*20%)</f>
        <v>36.820397461933545</v>
      </c>
      <c r="D34" s="5">
        <f>SUM(SB!D31*20%)</f>
        <v>19.839798003630445</v>
      </c>
      <c r="E34" s="5">
        <f>SUM(SB!E31*20%)</f>
        <v>22.739199999999929</v>
      </c>
      <c r="F34" s="5">
        <f>SUM(SB!F31*20%)</f>
        <v>22.655200000000004</v>
      </c>
      <c r="G34" s="5">
        <f>SUM(SB!G31*20%)</f>
        <v>510.27297732781966</v>
      </c>
      <c r="H34" s="5">
        <f>SUM(SB!H31*20%)</f>
        <v>25.51364886639098</v>
      </c>
      <c r="K34" s="4" t="s">
        <v>13</v>
      </c>
      <c r="L34" s="5">
        <f>SUM(SB!L31*20%)</f>
        <v>33.864038745935467</v>
      </c>
      <c r="M34" s="5">
        <f>SUM(SB!M31*20%)</f>
        <v>16.100417470938069</v>
      </c>
      <c r="N34" s="5">
        <f>SUM(SB!N31*20%)</f>
        <v>15.372937499131332</v>
      </c>
      <c r="O34" s="5">
        <f>SUM(SB!O31*20%)</f>
        <v>16.103199999999987</v>
      </c>
      <c r="P34" s="5">
        <f>SUM(SB!P31*20%)</f>
        <v>407.20296858002428</v>
      </c>
      <c r="Q34" s="5">
        <f>SUM(SB!Q31*20%)</f>
        <v>20.360148429001214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1148-D04E-4593-BDA6-CFF590E932A9}">
  <dimension ref="A1:Q34"/>
  <sheetViews>
    <sheetView topLeftCell="A13" workbookViewId="0">
      <selection activeCell="E33" sqref="E33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23</v>
      </c>
    </row>
    <row r="2" spans="1:17" x14ac:dyDescent="0.25">
      <c r="A2" s="1" t="s">
        <v>32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f>SUM(SB!C4*3%)</f>
        <v>1.7399400000000038</v>
      </c>
      <c r="D7" s="5">
        <f>SUM(SB!D4*3%)</f>
        <v>0.46950000000000031</v>
      </c>
      <c r="E7" s="5">
        <f>SUM(SB!E4*3%)</f>
        <v>0.4173</v>
      </c>
      <c r="F7" s="5">
        <f>SUM(SB!F4*3%)</f>
        <v>0.35279999999999978</v>
      </c>
      <c r="G7" s="5">
        <f>SUM(SB!G4*3%)</f>
        <v>14.897700000000022</v>
      </c>
      <c r="H7" s="5">
        <f>SUM(SB!H4*3%)</f>
        <v>0.74488500000000102</v>
      </c>
      <c r="K7" s="4" t="s">
        <v>7</v>
      </c>
      <c r="L7" s="5">
        <f>SUM(SB!L4*3%)</f>
        <v>3.3451334292321784</v>
      </c>
      <c r="M7" s="5">
        <f>SUM(SB!M4*3%)</f>
        <v>0.3575074380506445</v>
      </c>
      <c r="N7" s="5">
        <f>SUM(SB!N4*3%)</f>
        <v>0.33455999999999997</v>
      </c>
      <c r="O7" s="5">
        <f>SUM(SB!O4*3%)</f>
        <v>0.29399999999999987</v>
      </c>
      <c r="P7" s="5">
        <f>SUM(SB!P4*3%)</f>
        <v>21.656004336414117</v>
      </c>
      <c r="Q7" s="5">
        <f>SUM(SB!Q4*3%)</f>
        <v>1.0828002168207058</v>
      </c>
    </row>
    <row r="8" spans="1:17" x14ac:dyDescent="0.25">
      <c r="B8" s="4" t="s">
        <v>8</v>
      </c>
      <c r="C8" s="5">
        <f>SUM(SB!C5*3%)</f>
        <v>1.0299000000000027</v>
      </c>
      <c r="D8" s="5">
        <f>SUM(SB!D5*3%)</f>
        <v>0.4147800000000002</v>
      </c>
      <c r="E8" s="5">
        <f>SUM(SB!E5*3%)</f>
        <v>0.46295999999999993</v>
      </c>
      <c r="F8" s="5">
        <f>SUM(SB!F5*3%)</f>
        <v>0.37601999999999969</v>
      </c>
      <c r="G8" s="5">
        <f>SUM(SB!G5*3%)</f>
        <v>11.418300000000013</v>
      </c>
      <c r="H8" s="5">
        <f>SUM(SB!H5*3%)</f>
        <v>0.57091500000000073</v>
      </c>
      <c r="K8" s="4" t="s">
        <v>8</v>
      </c>
      <c r="L8" s="5">
        <f>SUM(SB!L5*3%)</f>
        <v>0.96348247802854858</v>
      </c>
      <c r="M8" s="5">
        <f>SUM(SB!M5*3%)</f>
        <v>0.38893926040115578</v>
      </c>
      <c r="N8" s="5">
        <f>SUM(SB!N5*3%)</f>
        <v>0.34344000000000002</v>
      </c>
      <c r="O8" s="5">
        <f>SUM(SB!O5*3%)</f>
        <v>0.23051999999999981</v>
      </c>
      <c r="P8" s="5">
        <f>SUM(SB!P5*3%)</f>
        <v>9.6319086921485209</v>
      </c>
      <c r="Q8" s="5">
        <f>SUM(SB!Q5*3%)</f>
        <v>0.48159543460742604</v>
      </c>
    </row>
    <row r="9" spans="1:17" x14ac:dyDescent="0.25">
      <c r="B9" s="4" t="s">
        <v>9</v>
      </c>
      <c r="C9" s="5">
        <f>SUM(SB!C6*3%)</f>
        <v>2.6013480000000069</v>
      </c>
      <c r="D9" s="5">
        <f>SUM(SB!D6*3%)</f>
        <v>1.1768280000000007</v>
      </c>
      <c r="E9" s="5">
        <f>SUM(SB!E6*3%)</f>
        <v>1.2103200000000003</v>
      </c>
      <c r="F9" s="5">
        <f>SUM(SB!F6*3%)</f>
        <v>1.1358239999999988</v>
      </c>
      <c r="G9" s="5">
        <f>SUM(SB!G6*3%)</f>
        <v>30.621600000000033</v>
      </c>
      <c r="H9" s="5">
        <f>SUM(SB!H6*3%)</f>
        <v>1.5310800000000018</v>
      </c>
      <c r="K9" s="4" t="s">
        <v>9</v>
      </c>
      <c r="L9" s="5">
        <f>SUM(SB!L6*3%)</f>
        <v>2.6630254874281403</v>
      </c>
      <c r="M9" s="5">
        <f>SUM(SB!M6*3%)</f>
        <v>1.1396398896973865</v>
      </c>
      <c r="N9" s="5">
        <f>SUM(SB!N6*3%)</f>
        <v>1.2009720000000002</v>
      </c>
      <c r="O9" s="5">
        <f>SUM(SB!O6*3%)</f>
        <v>1.1118479999999988</v>
      </c>
      <c r="P9" s="5">
        <f>SUM(SB!P6*3%)</f>
        <v>30.577426885627627</v>
      </c>
      <c r="Q9" s="5">
        <f>SUM(SB!Q6*3%)</f>
        <v>1.5288713442813815</v>
      </c>
    </row>
    <row r="10" spans="1:17" x14ac:dyDescent="0.25">
      <c r="B10" s="4" t="s">
        <v>10</v>
      </c>
      <c r="C10" s="5">
        <f>SUM(SB!C7*3%)</f>
        <v>2.2128120000000058</v>
      </c>
      <c r="D10" s="5">
        <f>SUM(SB!D7*3%)</f>
        <v>1.0348920000000006</v>
      </c>
      <c r="E10" s="5">
        <f>SUM(SB!E7*3%)</f>
        <v>1.1194199999999999</v>
      </c>
      <c r="F10" s="5">
        <f>SUM(SB!F7*3%)</f>
        <v>1.0753559999999991</v>
      </c>
      <c r="G10" s="5">
        <f>SUM(SB!G7*3%)</f>
        <v>27.212400000000024</v>
      </c>
      <c r="H10" s="5">
        <f>SUM(SB!H7*3%)</f>
        <v>1.3606200000000013</v>
      </c>
      <c r="K10" s="4" t="s">
        <v>10</v>
      </c>
      <c r="L10" s="5">
        <f>SUM(SB!L7*3%)</f>
        <v>2.3625695648439335</v>
      </c>
      <c r="M10" s="5">
        <f>SUM(SB!M7*3%)</f>
        <v>1.1625638503590372</v>
      </c>
      <c r="N10" s="5">
        <f>SUM(SB!N7*3%)</f>
        <v>1.3310279999999999</v>
      </c>
      <c r="O10" s="5">
        <f>SUM(SB!O7*3%)</f>
        <v>1.303631999999999</v>
      </c>
      <c r="P10" s="5">
        <f>SUM(SB!P7*3%)</f>
        <v>30.798967076014847</v>
      </c>
      <c r="Q10" s="5">
        <f>SUM(SB!Q7*3%)</f>
        <v>1.5399483538007424</v>
      </c>
    </row>
    <row r="11" spans="1:17" x14ac:dyDescent="0.25">
      <c r="B11" s="2" t="s">
        <v>11</v>
      </c>
      <c r="C11" s="6">
        <f>SUM(SB!C8*3%)</f>
        <v>7.5840000000000192</v>
      </c>
      <c r="D11" s="6">
        <f>SUM(SB!D8*3%)</f>
        <v>3.0960000000000023</v>
      </c>
      <c r="E11" s="6">
        <f>SUM(SB!E8*3%)</f>
        <v>3.21</v>
      </c>
      <c r="F11" s="6">
        <f>SUM(SB!F8*3%)</f>
        <v>2.9399999999999973</v>
      </c>
      <c r="G11" s="6">
        <f>SUM(SB!G8*3%)</f>
        <v>84.150000000000091</v>
      </c>
      <c r="H11" s="6">
        <f>SUM(SB!H8*3%)</f>
        <v>4.2075000000000049</v>
      </c>
      <c r="K11" s="2" t="s">
        <v>11</v>
      </c>
      <c r="L11" s="6">
        <f>SUM(SB!L8*3%)</f>
        <v>9.3342109595328004</v>
      </c>
      <c r="M11" s="6">
        <f>SUM(SB!M8*3%)</f>
        <v>3.0486504385082243</v>
      </c>
      <c r="N11" s="6">
        <f>SUM(SB!N8*3%)</f>
        <v>3.21</v>
      </c>
      <c r="O11" s="6">
        <f>SUM(SB!O8*3%)</f>
        <v>2.9399999999999973</v>
      </c>
      <c r="P11" s="6">
        <f>SUM(SB!P8*3%)</f>
        <v>92.664306990205105</v>
      </c>
      <c r="Q11" s="6">
        <f>SUM(SB!Q8*3%)</f>
        <v>4.6332153495102553</v>
      </c>
    </row>
    <row r="12" spans="1:17" x14ac:dyDescent="0.25">
      <c r="B12" s="4" t="s">
        <v>12</v>
      </c>
      <c r="C12" s="5">
        <f>SUM(SB!C9*3%)</f>
        <v>2.769840000000007</v>
      </c>
      <c r="D12" s="5">
        <f>SUM(SB!D9*3%)</f>
        <v>0.88428000000000062</v>
      </c>
      <c r="E12" s="5">
        <f>SUM(SB!E9*3%)</f>
        <v>0.88025999999999993</v>
      </c>
      <c r="F12" s="5">
        <f>SUM(SB!F9*3%)</f>
        <v>0.72881999999999947</v>
      </c>
      <c r="G12" s="5">
        <f>SUM(SB!G9*3%)</f>
        <v>26.316000000000031</v>
      </c>
      <c r="H12" s="5">
        <f>SUM(SB!H9*3%)</f>
        <v>1.3158000000000016</v>
      </c>
      <c r="K12" s="4" t="s">
        <v>12</v>
      </c>
      <c r="L12" s="5">
        <f>SUM(SB!L9*3%)</f>
        <v>4.3086159072607275</v>
      </c>
      <c r="M12" s="5">
        <f>SUM(SB!M9*3%)</f>
        <v>0.74644669845180023</v>
      </c>
      <c r="N12" s="5">
        <f>SUM(SB!N9*3%)</f>
        <v>0.67800000000000005</v>
      </c>
      <c r="O12" s="5">
        <f>SUM(SB!O9*3%)</f>
        <v>0.52451999999999965</v>
      </c>
      <c r="P12" s="5">
        <f>SUM(SB!P9*3%)</f>
        <v>31.287913028562635</v>
      </c>
      <c r="Q12" s="5">
        <f>SUM(SB!Q9*3%)</f>
        <v>1.5643956514281316</v>
      </c>
    </row>
    <row r="13" spans="1:17" x14ac:dyDescent="0.25">
      <c r="B13" s="4" t="s">
        <v>13</v>
      </c>
      <c r="C13" s="5">
        <f>SUM(SB!C10*3%)</f>
        <v>4.8141600000000127</v>
      </c>
      <c r="D13" s="5">
        <f>SUM(SB!D10*3%)</f>
        <v>2.2117200000000015</v>
      </c>
      <c r="E13" s="5">
        <f>SUM(SB!E10*3%)</f>
        <v>2.3297400000000006</v>
      </c>
      <c r="F13" s="5">
        <f>SUM(SB!F10*3%)</f>
        <v>2.2111799999999979</v>
      </c>
      <c r="G13" s="5">
        <f>SUM(SB!G10*3%)</f>
        <v>57.83400000000006</v>
      </c>
      <c r="H13" s="5">
        <f>SUM(SB!H10*3%)</f>
        <v>2.8917000000000028</v>
      </c>
      <c r="K13" s="4" t="s">
        <v>13</v>
      </c>
      <c r="L13" s="5">
        <f>SUM(SB!L10*3%)</f>
        <v>5.0255950522720729</v>
      </c>
      <c r="M13" s="5">
        <f>SUM(SB!M10*3%)</f>
        <v>2.3022037400564237</v>
      </c>
      <c r="N13" s="5">
        <f>SUM(SB!N10*3%)</f>
        <v>2.532</v>
      </c>
      <c r="O13" s="5">
        <f>SUM(SB!O10*3%)</f>
        <v>2.4154799999999979</v>
      </c>
      <c r="P13" s="5">
        <f>SUM(SB!P10*3%)</f>
        <v>61.376393961642478</v>
      </c>
      <c r="Q13" s="5">
        <f>SUM(SB!Q10*3%)</f>
        <v>3.0688196980821241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f>SUM(SB!C15*3%)</f>
        <v>3.3779400000000082</v>
      </c>
      <c r="D18" s="5">
        <f>SUM(SB!D15*3%)</f>
        <v>0.46950000000000031</v>
      </c>
      <c r="E18" s="5">
        <f>SUM(SB!E15*3%)</f>
        <v>0.4173</v>
      </c>
      <c r="F18" s="5">
        <f>SUM(SB!F15*3%)</f>
        <v>0.35279999999999978</v>
      </c>
      <c r="G18" s="5">
        <f>SUM(SB!G15*3%)</f>
        <v>23.087700000000037</v>
      </c>
      <c r="H18" s="5">
        <f>SUM(SB!H15*3%)</f>
        <v>1.154385000000002</v>
      </c>
      <c r="K18" s="4" t="s">
        <v>7</v>
      </c>
      <c r="L18" s="5">
        <f>SUM(SB!L15*3%)</f>
        <v>2.1355166159156069</v>
      </c>
      <c r="M18" s="5">
        <f>SUM(SB!M15*3%)</f>
        <v>1.4080334262928271</v>
      </c>
      <c r="N18" s="5">
        <f>SUM(SB!N15*3%)</f>
        <v>0.21439556131990192</v>
      </c>
      <c r="O18" s="5">
        <f>SUM(SB!O15*3%)</f>
        <v>0.1547999999999998</v>
      </c>
      <c r="P18" s="5">
        <f>SUM(SB!P15*3%)</f>
        <v>19.563728017641676</v>
      </c>
      <c r="Q18" s="5">
        <f>SUM(SB!Q15*3%)</f>
        <v>0.97818640088208375</v>
      </c>
    </row>
    <row r="19" spans="1:17" x14ac:dyDescent="0.25">
      <c r="B19" s="4" t="s">
        <v>8</v>
      </c>
      <c r="C19" s="5">
        <f>SUM(SB!C16*3%)</f>
        <v>1.029900000000002</v>
      </c>
      <c r="D19" s="5">
        <f>SUM(SB!D16*3%)</f>
        <v>0.4147800000000002</v>
      </c>
      <c r="E19" s="5">
        <f>SUM(SB!E16*3%)</f>
        <v>0.46295999999999993</v>
      </c>
      <c r="F19" s="5">
        <f>SUM(SB!F16*3%)</f>
        <v>0.37601999999999969</v>
      </c>
      <c r="G19" s="5">
        <f>SUM(SB!G16*3%)</f>
        <v>11.418300000000011</v>
      </c>
      <c r="H19" s="5">
        <f>SUM(SB!H16*3%)</f>
        <v>0.57091500000000051</v>
      </c>
      <c r="K19" s="4" t="s">
        <v>8</v>
      </c>
      <c r="L19" s="5">
        <f>SUM(SB!L16*3%)</f>
        <v>0.91493425806241668</v>
      </c>
      <c r="M19" s="5">
        <f>SUM(SB!M16*3%)</f>
        <v>0.28405224917744143</v>
      </c>
      <c r="N19" s="5">
        <f>SUM(SB!N16*3%)</f>
        <v>0.22235947981895768</v>
      </c>
      <c r="O19" s="5">
        <f>SUM(SB!O16*3%)</f>
        <v>0.13367999999999988</v>
      </c>
      <c r="P19" s="5">
        <f>SUM(SB!P16*3%)</f>
        <v>7.7751299352940793</v>
      </c>
      <c r="Q19" s="5">
        <f>SUM(SB!Q16*3%)</f>
        <v>0.38875649676470397</v>
      </c>
    </row>
    <row r="20" spans="1:17" x14ac:dyDescent="0.25">
      <c r="B20" s="4" t="s">
        <v>9</v>
      </c>
      <c r="C20" s="5">
        <f>SUM(SB!C17*3%)</f>
        <v>2.6013480000000055</v>
      </c>
      <c r="D20" s="5">
        <f>SUM(SB!D17*3%)</f>
        <v>1.1768280000000007</v>
      </c>
      <c r="E20" s="5">
        <f>SUM(SB!E17*3%)</f>
        <v>1.2103200000000003</v>
      </c>
      <c r="F20" s="5">
        <f>SUM(SB!F17*3%)</f>
        <v>1.1358239999999988</v>
      </c>
      <c r="G20" s="5">
        <f>SUM(SB!G17*3%)</f>
        <v>30.621600000000026</v>
      </c>
      <c r="H20" s="5">
        <f>SUM(SB!H17*3%)</f>
        <v>1.5310800000000013</v>
      </c>
      <c r="K20" s="4" t="s">
        <v>9</v>
      </c>
      <c r="L20" s="5">
        <f>SUM(SB!L17*3%)</f>
        <v>2.3519066994781217</v>
      </c>
      <c r="M20" s="5">
        <f>SUM(SB!M17*3%)</f>
        <v>0.79094428264285921</v>
      </c>
      <c r="N20" s="5">
        <f>SUM(SB!N17*3%)</f>
        <v>0.71846003737020492</v>
      </c>
      <c r="O20" s="5">
        <f>SUM(SB!O17*3%)</f>
        <v>0.59189999999999943</v>
      </c>
      <c r="P20" s="5">
        <f>SUM(SB!P17*3%)</f>
        <v>22.266055097455926</v>
      </c>
      <c r="Q20" s="5">
        <f>SUM(SB!Q17*3%)</f>
        <v>1.1133027548727961</v>
      </c>
    </row>
    <row r="21" spans="1:17" x14ac:dyDescent="0.25">
      <c r="B21" s="4" t="s">
        <v>10</v>
      </c>
      <c r="C21" s="5">
        <f>SUM(SB!C18*3%)</f>
        <v>2.2128120000000049</v>
      </c>
      <c r="D21" s="5">
        <f>SUM(SB!D18*3%)</f>
        <v>1.0348920000000006</v>
      </c>
      <c r="E21" s="5">
        <f>SUM(SB!E18*3%)</f>
        <v>1.1194199999999999</v>
      </c>
      <c r="F21" s="5">
        <f>SUM(SB!F18*3%)</f>
        <v>1.0753559999999991</v>
      </c>
      <c r="G21" s="5">
        <f>SUM(SB!G18*3%)</f>
        <v>27.212400000000024</v>
      </c>
      <c r="H21" s="5">
        <f>SUM(SB!H18*3%)</f>
        <v>1.3606200000000013</v>
      </c>
      <c r="K21" s="4" t="s">
        <v>10</v>
      </c>
      <c r="L21" s="5">
        <f>SUM(SB!L18*3%)</f>
        <v>2.0865690645023212</v>
      </c>
      <c r="M21" s="5">
        <f>SUM(SB!M18*3%)</f>
        <v>0.79096873828204795</v>
      </c>
      <c r="N21" s="5">
        <f>SUM(SB!N18*3%)</f>
        <v>0.77560544967925604</v>
      </c>
      <c r="O21" s="5">
        <f>SUM(SB!O18*3%)</f>
        <v>0.66761999999999933</v>
      </c>
      <c r="P21" s="5">
        <f>SUM(SB!P18*3%)</f>
        <v>21.603816262318123</v>
      </c>
      <c r="Q21" s="5">
        <f>SUM(SB!Q18*3%)</f>
        <v>1.0801908131159061</v>
      </c>
    </row>
    <row r="22" spans="1:17" x14ac:dyDescent="0.25">
      <c r="B22" s="2" t="s">
        <v>11</v>
      </c>
      <c r="C22" s="6">
        <f>SUM(SB!C19*3%)</f>
        <v>9.2220000000000208</v>
      </c>
      <c r="D22" s="6">
        <f>SUM(SB!D19*3%)</f>
        <v>3.0960000000000023</v>
      </c>
      <c r="E22" s="6">
        <f>SUM(SB!E19*3%)</f>
        <v>3.21</v>
      </c>
      <c r="F22" s="6">
        <f>SUM(SB!F19*3%)</f>
        <v>2.9399999999999973</v>
      </c>
      <c r="G22" s="6">
        <f>SUM(SB!G19*3%)</f>
        <v>92.340000000000103</v>
      </c>
      <c r="H22" s="6">
        <f>SUM(SB!H19*3%)</f>
        <v>4.6170000000000053</v>
      </c>
      <c r="K22" s="2" t="s">
        <v>11</v>
      </c>
      <c r="L22" s="6">
        <f>SUM(SB!L19*3%)</f>
        <v>7.4889266379584667</v>
      </c>
      <c r="M22" s="6">
        <f>SUM(SB!M19*3%)</f>
        <v>3.2739986963951759</v>
      </c>
      <c r="N22" s="6">
        <f>SUM(SB!N19*3%)</f>
        <v>1.9308205281883208</v>
      </c>
      <c r="O22" s="6">
        <f>SUM(SB!O19*3%)</f>
        <v>1.5479999999999985</v>
      </c>
      <c r="P22" s="6">
        <f>SUM(SB!P19*3%)</f>
        <v>71.208729312709792</v>
      </c>
      <c r="Q22" s="6">
        <f>SUM(SB!Q19*3%)</f>
        <v>3.5604364656354899</v>
      </c>
    </row>
    <row r="23" spans="1:17" x14ac:dyDescent="0.25">
      <c r="B23" s="4" t="s">
        <v>12</v>
      </c>
      <c r="C23" s="5">
        <f>SUM(SB!C20*3%)</f>
        <v>4.40784000000001</v>
      </c>
      <c r="D23" s="5">
        <f>SUM(SB!D20*3%)</f>
        <v>0.88428000000000062</v>
      </c>
      <c r="E23" s="5">
        <f>SUM(SB!E20*3%)</f>
        <v>0.88025999999999993</v>
      </c>
      <c r="F23" s="5">
        <f>SUM(SB!F20*3%)</f>
        <v>0.72881999999999947</v>
      </c>
      <c r="G23" s="5">
        <f>SUM(SB!G20*3%)</f>
        <v>34.50600000000005</v>
      </c>
      <c r="H23" s="5">
        <f>SUM(SB!H20*3%)</f>
        <v>1.7253000000000025</v>
      </c>
      <c r="K23" s="4" t="s">
        <v>12</v>
      </c>
      <c r="L23" s="5">
        <f>SUM(SB!L20*3%)</f>
        <v>3.0504508739780238</v>
      </c>
      <c r="M23" s="5">
        <f>SUM(SB!M20*3%)</f>
        <v>1.6920856754702684</v>
      </c>
      <c r="N23" s="5">
        <f>SUM(SB!N20*3%)</f>
        <v>0.4367550411388596</v>
      </c>
      <c r="O23" s="5">
        <f>SUM(SB!O20*3%)</f>
        <v>0.28847999999999968</v>
      </c>
      <c r="P23" s="5">
        <f>SUM(SB!P20*3%)</f>
        <v>27.338857952935758</v>
      </c>
      <c r="Q23" s="5">
        <f>SUM(SB!Q20*3%)</f>
        <v>1.3669428976467879</v>
      </c>
    </row>
    <row r="24" spans="1:17" x14ac:dyDescent="0.25">
      <c r="B24" s="4" t="s">
        <v>13</v>
      </c>
      <c r="C24" s="5">
        <f>SUM(SB!C21*3%)</f>
        <v>4.81416000000001</v>
      </c>
      <c r="D24" s="5">
        <f>SUM(SB!D21*3%)</f>
        <v>2.2117200000000015</v>
      </c>
      <c r="E24" s="5">
        <f>SUM(SB!E21*3%)</f>
        <v>2.3297400000000006</v>
      </c>
      <c r="F24" s="5">
        <f>SUM(SB!F21*3%)</f>
        <v>2.2111799999999979</v>
      </c>
      <c r="G24" s="5">
        <f>SUM(SB!G21*3%)</f>
        <v>57.834000000000046</v>
      </c>
      <c r="H24" s="5">
        <f>SUM(SB!H21*3%)</f>
        <v>2.8917000000000019</v>
      </c>
      <c r="K24" s="4" t="s">
        <v>13</v>
      </c>
      <c r="L24" s="5">
        <f>SUM(SB!L21*3%)</f>
        <v>4.4384757639804429</v>
      </c>
      <c r="M24" s="5">
        <f>SUM(SB!M21*3%)</f>
        <v>1.581913020924907</v>
      </c>
      <c r="N24" s="5">
        <f>SUM(SB!N21*3%)</f>
        <v>1.4940654870494612</v>
      </c>
      <c r="O24" s="5">
        <f>SUM(SB!O21*3%)</f>
        <v>1.2595199999999989</v>
      </c>
      <c r="P24" s="5">
        <f>SUM(SB!P21*3%)</f>
        <v>43.869871359774052</v>
      </c>
      <c r="Q24" s="5">
        <f>SUM(SB!Q21*3%)</f>
        <v>2.1934935679887029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f>SUM(SB!C25*3%)</f>
        <v>3.453838713212122</v>
      </c>
      <c r="D28" s="5">
        <f>SUM(SB!D25*3%)</f>
        <v>0.51255935628076377</v>
      </c>
      <c r="E28" s="5">
        <f>SUM(SB!E25*3%)</f>
        <v>0.53855999999999848</v>
      </c>
      <c r="F28" s="5">
        <f>SUM(SB!F25*3%)</f>
        <v>0.53064</v>
      </c>
      <c r="G28" s="5">
        <f>SUM(SB!G25*3%)</f>
        <v>25.177990347464419</v>
      </c>
      <c r="H28" s="5">
        <f>SUM(SB!H25*3%)</f>
        <v>1.2588995173732209</v>
      </c>
      <c r="K28" s="4" t="s">
        <v>7</v>
      </c>
      <c r="L28" s="5">
        <f>SUM(SB!L25*3%)</f>
        <v>2.2690188238496778</v>
      </c>
      <c r="M28" s="5">
        <f>SUM(SB!M25*3%)</f>
        <v>1.5682119035295645</v>
      </c>
      <c r="N28" s="5">
        <f>SUM(SB!N25*3%)</f>
        <v>0.30673994284730766</v>
      </c>
      <c r="O28" s="5">
        <f>SUM(SB!O25*3%)</f>
        <v>0.29399999999999987</v>
      </c>
      <c r="P28" s="5">
        <f>SUM(SB!P25*3%)</f>
        <v>22.189853351132751</v>
      </c>
      <c r="Q28" s="5">
        <f>SUM(SB!Q25*3%)</f>
        <v>1.1094926675566374</v>
      </c>
    </row>
    <row r="29" spans="1:17" x14ac:dyDescent="0.25">
      <c r="B29" s="4" t="s">
        <v>8</v>
      </c>
      <c r="C29" s="5">
        <f>SUM(SB!C26*3%)</f>
        <v>1.0649179287034405</v>
      </c>
      <c r="D29" s="5">
        <f>SUM(SB!D26*3%)</f>
        <v>0.51889309587217636</v>
      </c>
      <c r="E29" s="5">
        <f>SUM(SB!E26*3%)</f>
        <v>0.53855999999999826</v>
      </c>
      <c r="F29" s="5">
        <f>SUM(SB!F26*3%)</f>
        <v>0.49307999999999996</v>
      </c>
      <c r="G29" s="5">
        <f>SUM(SB!G26*3%)</f>
        <v>13.077255122878077</v>
      </c>
      <c r="H29" s="5">
        <f>SUM(SB!H26*3%)</f>
        <v>0.65386275614390377</v>
      </c>
      <c r="K29" s="4" t="s">
        <v>8</v>
      </c>
      <c r="L29" s="5">
        <f>SUM(SB!L26*3%)</f>
        <v>1.0425171797911865</v>
      </c>
      <c r="M29" s="5">
        <f>SUM(SB!M26*3%)</f>
        <v>0.41794341450384415</v>
      </c>
      <c r="N29" s="5">
        <f>SUM(SB!N26*3%)</f>
        <v>0.33039456541264889</v>
      </c>
      <c r="O29" s="5">
        <f>SUM(SB!O26*3%)</f>
        <v>0.23051999999999981</v>
      </c>
      <c r="P29" s="5">
        <f>SUM(SB!P26*3%)</f>
        <v>10.106875798538397</v>
      </c>
      <c r="Q29" s="5">
        <f>SUM(SB!Q26*3%)</f>
        <v>0.50534378992691986</v>
      </c>
    </row>
    <row r="30" spans="1:17" x14ac:dyDescent="0.25">
      <c r="B30" s="4" t="s">
        <v>9</v>
      </c>
      <c r="C30" s="5">
        <f>SUM(SB!C27*3%)</f>
        <v>2.9187646293385998</v>
      </c>
      <c r="D30" s="5">
        <f>SUM(SB!D27*3%)</f>
        <v>1.4641830120507224</v>
      </c>
      <c r="E30" s="5">
        <f>SUM(SB!E27*3%)</f>
        <v>1.6079279999999951</v>
      </c>
      <c r="F30" s="5">
        <f>SUM(SB!F27*3%)</f>
        <v>1.51386</v>
      </c>
      <c r="G30" s="5">
        <f>SUM(SB!G27*3%)</f>
        <v>37.523678206946585</v>
      </c>
      <c r="H30" s="5">
        <f>SUM(SB!H27*3%)</f>
        <v>1.876183910347329</v>
      </c>
      <c r="K30" s="4" t="s">
        <v>9</v>
      </c>
      <c r="L30" s="5">
        <f>SUM(SB!L27*3%)</f>
        <v>2.6554353596565115</v>
      </c>
      <c r="M30" s="5">
        <f>SUM(SB!M27*3%)</f>
        <v>1.1590897201398167</v>
      </c>
      <c r="N30" s="5">
        <f>SUM(SB!N27*3%)</f>
        <v>1.0583298178734244</v>
      </c>
      <c r="O30" s="5">
        <f>SUM(SB!O27*3%)</f>
        <v>1.0518359999999991</v>
      </c>
      <c r="P30" s="5">
        <f>SUM(SB!P27*3%)</f>
        <v>29.623454488348759</v>
      </c>
      <c r="Q30" s="5">
        <f>SUM(SB!Q27*3%)</f>
        <v>1.481172724417438</v>
      </c>
    </row>
    <row r="31" spans="1:17" x14ac:dyDescent="0.25">
      <c r="B31" s="4" t="s">
        <v>10</v>
      </c>
      <c r="C31" s="5">
        <f>SUM(SB!C28*3%)</f>
        <v>2.6042949899514314</v>
      </c>
      <c r="D31" s="5">
        <f>SUM(SB!D28*3%)</f>
        <v>1.511786688493844</v>
      </c>
      <c r="E31" s="5">
        <f>SUM(SB!E28*3%)</f>
        <v>1.8029519999999941</v>
      </c>
      <c r="F31" s="5">
        <f>SUM(SB!F28*3%)</f>
        <v>1.8844200000000004</v>
      </c>
      <c r="G31" s="5">
        <f>SUM(SB!G28*3%)</f>
        <v>39.017268392226349</v>
      </c>
      <c r="H31" s="5">
        <f>SUM(SB!H28*3%)</f>
        <v>1.9508634196113175</v>
      </c>
      <c r="K31" s="4" t="s">
        <v>10</v>
      </c>
      <c r="L31" s="5">
        <f>SUM(SB!L28*3%)</f>
        <v>2.4241704522338079</v>
      </c>
      <c r="M31" s="5">
        <f>SUM(SB!M28*3%)</f>
        <v>1.2559729005008935</v>
      </c>
      <c r="N31" s="5">
        <f>SUM(SB!N28*3%)</f>
        <v>1.2476108069962752</v>
      </c>
      <c r="O31" s="5">
        <f>SUM(SB!O28*3%)</f>
        <v>1.3636439999999985</v>
      </c>
      <c r="P31" s="5">
        <f>SUM(SB!P28*3%)</f>
        <v>31.456990798654878</v>
      </c>
      <c r="Q31" s="5">
        <f>SUM(SB!Q28*3%)</f>
        <v>1.5728495399327438</v>
      </c>
    </row>
    <row r="32" spans="1:17" x14ac:dyDescent="0.25">
      <c r="B32" s="2" t="s">
        <v>11</v>
      </c>
      <c r="C32" s="6">
        <f>SUM(SB!C29*3%)</f>
        <v>10.041816261205595</v>
      </c>
      <c r="D32" s="6">
        <f>SUM(SB!D29*3%)</f>
        <v>4.0074221526975071</v>
      </c>
      <c r="E32" s="6">
        <f>SUM(SB!E29*3%)</f>
        <v>4.4879999999999862</v>
      </c>
      <c r="F32" s="6">
        <f>SUM(SB!F29*3%)</f>
        <v>4.4219999999999997</v>
      </c>
      <c r="G32" s="6">
        <f>SUM(SB!G29*3%)</f>
        <v>114.79619206951544</v>
      </c>
      <c r="H32" s="6">
        <f>SUM(SB!H29*3%)</f>
        <v>5.7398096034757726</v>
      </c>
      <c r="K32" s="2" t="s">
        <v>11</v>
      </c>
      <c r="L32" s="6">
        <f>SUM(SB!L29*3%)</f>
        <v>8.391141815531185</v>
      </c>
      <c r="M32" s="6">
        <f>SUM(SB!M29*3%)</f>
        <v>4.4012179386741188</v>
      </c>
      <c r="N32" s="6">
        <f>SUM(SB!N29*3%)</f>
        <v>2.9430751331296561</v>
      </c>
      <c r="O32" s="6">
        <f>SUM(SB!O29*3%)</f>
        <v>2.9399999999999973</v>
      </c>
      <c r="P32" s="6">
        <f>SUM(SB!P29*3%)</f>
        <v>93.377174436674792</v>
      </c>
      <c r="Q32" s="6">
        <f>SUM(SB!Q29*3%)</f>
        <v>4.6688587218337387</v>
      </c>
    </row>
    <row r="33" spans="2:17" x14ac:dyDescent="0.25">
      <c r="B33" s="4" t="s">
        <v>12</v>
      </c>
      <c r="C33" s="5">
        <f>SUM(SB!C30*3%)</f>
        <v>4.5187566419155631</v>
      </c>
      <c r="D33" s="5">
        <f>SUM(SB!D30*3%)</f>
        <v>1.0314524521529402</v>
      </c>
      <c r="E33" s="5">
        <f>SUM(SB!E30*3%)</f>
        <v>1.0771199999999967</v>
      </c>
      <c r="F33" s="5">
        <f>SUM(SB!F30*3%)</f>
        <v>1.0237199999999997</v>
      </c>
      <c r="G33" s="5">
        <f>SUM(SB!G30*3%)</f>
        <v>38.255245470342501</v>
      </c>
      <c r="H33" s="5">
        <f>SUM(SB!H30*3%)</f>
        <v>1.912762273517125</v>
      </c>
      <c r="K33" s="4" t="s">
        <v>12</v>
      </c>
      <c r="L33" s="5">
        <f>SUM(SB!L30*3%)</f>
        <v>3.3115360036408643</v>
      </c>
      <c r="M33" s="5">
        <f>SUM(SB!M30*3%)</f>
        <v>1.9861553180334086</v>
      </c>
      <c r="N33" s="5">
        <f>SUM(SB!N30*3%)</f>
        <v>0.63713450825995654</v>
      </c>
      <c r="O33" s="5">
        <f>SUM(SB!O30*3%)</f>
        <v>0.52451999999999965</v>
      </c>
      <c r="P33" s="5">
        <f>SUM(SB!P30*3%)</f>
        <v>32.296729149671144</v>
      </c>
      <c r="Q33" s="5">
        <f>SUM(SB!Q30*3%)</f>
        <v>1.6148364574835572</v>
      </c>
    </row>
    <row r="34" spans="2:17" x14ac:dyDescent="0.25">
      <c r="B34" s="4" t="s">
        <v>13</v>
      </c>
      <c r="C34" s="5">
        <f>SUM(SB!C31*3%)</f>
        <v>5.5230596192900316</v>
      </c>
      <c r="D34" s="5">
        <f>SUM(SB!D31*3%)</f>
        <v>2.9759697005445664</v>
      </c>
      <c r="E34" s="5">
        <f>SUM(SB!E31*3%)</f>
        <v>3.410879999999989</v>
      </c>
      <c r="F34" s="5">
        <f>SUM(SB!F31*3%)</f>
        <v>3.3982800000000002</v>
      </c>
      <c r="G34" s="5">
        <f>SUM(SB!G31*3%)</f>
        <v>76.540946599172941</v>
      </c>
      <c r="H34" s="5">
        <f>SUM(SB!H31*3%)</f>
        <v>3.8270473299586469</v>
      </c>
      <c r="K34" s="4" t="s">
        <v>13</v>
      </c>
      <c r="L34" s="5">
        <f>SUM(SB!L31*3%)</f>
        <v>5.0796058118903193</v>
      </c>
      <c r="M34" s="5">
        <f>SUM(SB!M31*3%)</f>
        <v>2.4150626206407102</v>
      </c>
      <c r="N34" s="5">
        <f>SUM(SB!N31*3%)</f>
        <v>2.3059406248696996</v>
      </c>
      <c r="O34" s="5">
        <f>SUM(SB!O31*3%)</f>
        <v>2.4154799999999979</v>
      </c>
      <c r="P34" s="5">
        <f>SUM(SB!P31*3%)</f>
        <v>61.080445287003634</v>
      </c>
      <c r="Q34" s="5">
        <f>SUM(SB!Q31*3%)</f>
        <v>3.054022264350182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29C6A-609E-4D1B-9F49-22E6CCD8F961}">
  <sheetPr>
    <tabColor rgb="FF92D050"/>
  </sheetPr>
  <dimension ref="A1:Q31"/>
  <sheetViews>
    <sheetView topLeftCell="A10" workbookViewId="0">
      <selection activeCell="H31" sqref="C25:H31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0</v>
      </c>
      <c r="J1" s="1" t="s">
        <v>17</v>
      </c>
    </row>
    <row r="2" spans="1:17" x14ac:dyDescent="0.25">
      <c r="A2" s="1"/>
      <c r="J2" s="1"/>
    </row>
    <row r="3" spans="1:17" x14ac:dyDescent="0.2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</row>
    <row r="4" spans="1:17" x14ac:dyDescent="0.25">
      <c r="B4" s="4" t="s">
        <v>7</v>
      </c>
      <c r="C4" s="5">
        <v>300.28600000000074</v>
      </c>
      <c r="D4" s="5">
        <v>136.72400000000013</v>
      </c>
      <c r="E4" s="5">
        <v>126.37799999999997</v>
      </c>
      <c r="F4" s="5">
        <v>111.77199999999989</v>
      </c>
      <c r="G4" s="5">
        <f>SUM(C4*5)+(D4*5)+(E4*5)+(F4*5)</f>
        <v>3375.8000000000038</v>
      </c>
      <c r="H4" s="5">
        <f>G4/20</f>
        <v>168.79000000000019</v>
      </c>
      <c r="K4" s="4" t="s">
        <v>7</v>
      </c>
      <c r="L4" s="5">
        <v>314.1141141573944</v>
      </c>
      <c r="M4" s="5">
        <v>266.12079315523312</v>
      </c>
      <c r="N4" s="5">
        <v>122.68000000000002</v>
      </c>
      <c r="O4" s="5">
        <v>110.60199999999989</v>
      </c>
      <c r="P4" s="5">
        <f>SUM(L4*5)+(M4*5)+(N4*5)+(O4*5)</f>
        <v>4067.5845365631371</v>
      </c>
      <c r="Q4" s="5">
        <f>P4/20</f>
        <v>203.37922682815685</v>
      </c>
    </row>
    <row r="5" spans="1:17" x14ac:dyDescent="0.25">
      <c r="B5" s="4" t="s">
        <v>8</v>
      </c>
      <c r="C5" s="5">
        <v>134.86200000000036</v>
      </c>
      <c r="D5" s="5">
        <v>110.66600000000005</v>
      </c>
      <c r="E5" s="5">
        <v>105.45</v>
      </c>
      <c r="F5" s="5">
        <v>89.907999999999916</v>
      </c>
      <c r="G5" s="5">
        <f t="shared" ref="G5:G10" si="0">SUM(C5*5)+(D5*5)+(E5*5)+(F5*5)</f>
        <v>2204.4300000000017</v>
      </c>
      <c r="H5" s="5">
        <f t="shared" ref="H5:H10" si="1">G5/20</f>
        <v>110.22150000000008</v>
      </c>
      <c r="K5" s="4" t="s">
        <v>8</v>
      </c>
      <c r="L5" s="5">
        <v>140.00911572200545</v>
      </c>
      <c r="M5" s="5">
        <v>105.22176720194925</v>
      </c>
      <c r="N5" s="5">
        <v>98.096000000000004</v>
      </c>
      <c r="O5" s="5">
        <v>82.919999999999931</v>
      </c>
      <c r="P5" s="5">
        <f t="shared" ref="P5:P10" si="2">SUM(L5*5)+(M5*5)+(N5*5)+(O5*5)</f>
        <v>2131.2344146197729</v>
      </c>
      <c r="Q5" s="5">
        <f t="shared" ref="Q5:Q10" si="3">P5/20</f>
        <v>106.56172073098864</v>
      </c>
    </row>
    <row r="6" spans="1:17" x14ac:dyDescent="0.25">
      <c r="B6" s="4" t="s">
        <v>9</v>
      </c>
      <c r="C6" s="5">
        <v>163.23760000000038</v>
      </c>
      <c r="D6" s="5">
        <v>138.28720000000013</v>
      </c>
      <c r="E6" s="5">
        <v>139.346</v>
      </c>
      <c r="F6" s="5">
        <v>140.61559999999989</v>
      </c>
      <c r="G6" s="5">
        <f t="shared" si="0"/>
        <v>2907.4320000000021</v>
      </c>
      <c r="H6" s="5">
        <f t="shared" si="1"/>
        <v>145.37160000000011</v>
      </c>
      <c r="K6" s="4" t="s">
        <v>9</v>
      </c>
      <c r="L6" s="5">
        <v>165.32181159712795</v>
      </c>
      <c r="M6" s="5">
        <v>130.19155349378261</v>
      </c>
      <c r="N6" s="5">
        <v>131.26040000000003</v>
      </c>
      <c r="O6" s="5">
        <v>127.39799999999993</v>
      </c>
      <c r="P6" s="5">
        <f t="shared" si="2"/>
        <v>2770.858825454553</v>
      </c>
      <c r="Q6" s="5">
        <f t="shared" si="3"/>
        <v>138.54294127272766</v>
      </c>
    </row>
    <row r="7" spans="1:17" x14ac:dyDescent="0.25">
      <c r="B7" s="4" t="s">
        <v>10</v>
      </c>
      <c r="C7" s="5">
        <v>276.61440000000073</v>
      </c>
      <c r="D7" s="5">
        <v>235.52280000000019</v>
      </c>
      <c r="E7" s="5">
        <v>242.22600000000003</v>
      </c>
      <c r="F7" s="5">
        <v>233.50439999999981</v>
      </c>
      <c r="G7" s="5">
        <f t="shared" si="0"/>
        <v>4939.3380000000034</v>
      </c>
      <c r="H7" s="5">
        <f t="shared" si="1"/>
        <v>246.96690000000018</v>
      </c>
      <c r="K7" s="4" t="s">
        <v>10</v>
      </c>
      <c r="L7" s="5">
        <v>288.97551113469416</v>
      </c>
      <c r="M7" s="5">
        <v>246.54719691605641</v>
      </c>
      <c r="N7" s="5">
        <v>261.36360000000002</v>
      </c>
      <c r="O7" s="5">
        <v>254.87999999999977</v>
      </c>
      <c r="P7" s="5">
        <f t="shared" si="2"/>
        <v>5258.8315402537519</v>
      </c>
      <c r="Q7" s="5">
        <f t="shared" si="3"/>
        <v>262.94157701268762</v>
      </c>
    </row>
    <row r="8" spans="1:17" x14ac:dyDescent="0.25">
      <c r="B8" s="2" t="s">
        <v>11</v>
      </c>
      <c r="C8" s="6">
        <f>SUM(C4:C7)</f>
        <v>875.00000000000216</v>
      </c>
      <c r="D8" s="6">
        <f t="shared" ref="D8:F8" si="4">SUM(D4:D7)</f>
        <v>621.2000000000005</v>
      </c>
      <c r="E8" s="6">
        <f t="shared" si="4"/>
        <v>613.4</v>
      </c>
      <c r="F8" s="6">
        <f t="shared" si="4"/>
        <v>575.7999999999995</v>
      </c>
      <c r="G8" s="6">
        <f t="shared" si="0"/>
        <v>13427.000000000011</v>
      </c>
      <c r="H8" s="6">
        <f t="shared" si="1"/>
        <v>671.35000000000059</v>
      </c>
      <c r="K8" s="2" t="s">
        <v>11</v>
      </c>
      <c r="L8" s="6">
        <f>SUM(L4:L7)</f>
        <v>908.42055261122186</v>
      </c>
      <c r="M8" s="6">
        <f t="shared" ref="M8:O8" si="5">SUM(M4:M7)</f>
        <v>748.08131076702148</v>
      </c>
      <c r="N8" s="6">
        <f t="shared" si="5"/>
        <v>613.40000000000009</v>
      </c>
      <c r="O8" s="6">
        <f t="shared" si="5"/>
        <v>575.7999999999995</v>
      </c>
      <c r="P8" s="6">
        <f t="shared" si="2"/>
        <v>14228.509316891214</v>
      </c>
      <c r="Q8" s="6">
        <f t="shared" si="3"/>
        <v>711.42546584456068</v>
      </c>
    </row>
    <row r="9" spans="1:17" x14ac:dyDescent="0.25">
      <c r="B9" s="4" t="s">
        <v>12</v>
      </c>
      <c r="C9" s="5">
        <f>SUM(C4:C5)</f>
        <v>435.1480000000011</v>
      </c>
      <c r="D9" s="5">
        <f t="shared" ref="D9:F9" si="6">SUM(D4:D5)</f>
        <v>247.39000000000019</v>
      </c>
      <c r="E9" s="5">
        <f t="shared" si="6"/>
        <v>231.82799999999997</v>
      </c>
      <c r="F9" s="5">
        <f t="shared" si="6"/>
        <v>201.67999999999981</v>
      </c>
      <c r="G9" s="5">
        <f t="shared" si="0"/>
        <v>5580.2300000000059</v>
      </c>
      <c r="H9" s="5">
        <f t="shared" si="1"/>
        <v>279.0115000000003</v>
      </c>
      <c r="K9" s="4" t="s">
        <v>12</v>
      </c>
      <c r="L9" s="5">
        <f>SUM(L4:L5)</f>
        <v>454.12322987939984</v>
      </c>
      <c r="M9" s="5">
        <f t="shared" ref="M9:O9" si="7">SUM(M4:M5)</f>
        <v>371.34256035718238</v>
      </c>
      <c r="N9" s="5">
        <f t="shared" si="7"/>
        <v>220.77600000000001</v>
      </c>
      <c r="O9" s="5">
        <f t="shared" si="7"/>
        <v>193.52199999999982</v>
      </c>
      <c r="P9" s="5">
        <f t="shared" si="2"/>
        <v>6198.8189511829105</v>
      </c>
      <c r="Q9" s="5">
        <f t="shared" si="3"/>
        <v>309.94094755914551</v>
      </c>
    </row>
    <row r="10" spans="1:17" x14ac:dyDescent="0.25">
      <c r="B10" s="4" t="s">
        <v>13</v>
      </c>
      <c r="C10" s="5">
        <f>SUM(C6:C7)</f>
        <v>439.85200000000111</v>
      </c>
      <c r="D10" s="5">
        <f t="shared" ref="D10:F10" si="8">SUM(D6:D7)</f>
        <v>373.81000000000029</v>
      </c>
      <c r="E10" s="5">
        <f t="shared" si="8"/>
        <v>381.572</v>
      </c>
      <c r="F10" s="5">
        <f t="shared" si="8"/>
        <v>374.11999999999966</v>
      </c>
      <c r="G10" s="5">
        <f t="shared" si="0"/>
        <v>7846.7700000000059</v>
      </c>
      <c r="H10" s="5">
        <f t="shared" si="1"/>
        <v>392.33850000000029</v>
      </c>
      <c r="K10" s="4" t="s">
        <v>13</v>
      </c>
      <c r="L10" s="5">
        <f>SUM(L6:L7)</f>
        <v>454.29732273182208</v>
      </c>
      <c r="M10" s="5">
        <f t="shared" ref="M10:O10" si="9">SUM(M6:M7)</f>
        <v>376.73875040983899</v>
      </c>
      <c r="N10" s="5">
        <f t="shared" si="9"/>
        <v>392.62400000000002</v>
      </c>
      <c r="O10" s="5">
        <f t="shared" si="9"/>
        <v>382.27799999999968</v>
      </c>
      <c r="P10" s="5">
        <f t="shared" si="2"/>
        <v>8029.6903657083039</v>
      </c>
      <c r="Q10" s="5">
        <f t="shared" si="3"/>
        <v>401.48451828541522</v>
      </c>
    </row>
    <row r="12" spans="1:17" x14ac:dyDescent="0.25">
      <c r="A12" s="1" t="s">
        <v>15</v>
      </c>
      <c r="J12" s="1" t="s">
        <v>18</v>
      </c>
    </row>
    <row r="13" spans="1:17" x14ac:dyDescent="0.25">
      <c r="A13" t="s">
        <v>14</v>
      </c>
    </row>
    <row r="14" spans="1:17" x14ac:dyDescent="0.25"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L14" s="3" t="s">
        <v>1</v>
      </c>
      <c r="M14" s="3" t="s">
        <v>2</v>
      </c>
      <c r="N14" s="3" t="s">
        <v>3</v>
      </c>
      <c r="O14" s="3" t="s">
        <v>4</v>
      </c>
      <c r="P14" s="3" t="s">
        <v>5</v>
      </c>
      <c r="Q14" s="3" t="s">
        <v>6</v>
      </c>
    </row>
    <row r="15" spans="1:17" x14ac:dyDescent="0.25">
      <c r="B15" s="4" t="s">
        <v>7</v>
      </c>
      <c r="C15" s="5">
        <v>461.28600000000102</v>
      </c>
      <c r="D15" s="5">
        <v>136.72400000000013</v>
      </c>
      <c r="E15" s="5">
        <v>126.37799999999997</v>
      </c>
      <c r="F15" s="5">
        <v>111.77199999999989</v>
      </c>
      <c r="G15" s="5">
        <f>SUM(C15*5)+(D15*5)+(E15*5)+(F15*5)</f>
        <v>4180.8000000000056</v>
      </c>
      <c r="H15" s="5">
        <f>G15/20</f>
        <v>209.04000000000028</v>
      </c>
      <c r="K15" s="4" t="s">
        <v>7</v>
      </c>
      <c r="L15" s="5">
        <v>319.1803475993658</v>
      </c>
      <c r="M15" s="5">
        <v>271.60432883036282</v>
      </c>
      <c r="N15" s="5">
        <v>110.80923626707671</v>
      </c>
      <c r="O15" s="5">
        <v>97.243999999999858</v>
      </c>
      <c r="P15" s="5">
        <f>SUM(L15*5)+(M15*5)+(N15*5)+(O15*5)</f>
        <v>3994.1895634840262</v>
      </c>
      <c r="Q15" s="5">
        <f>P15/20</f>
        <v>199.70947817420131</v>
      </c>
    </row>
    <row r="16" spans="1:17" x14ac:dyDescent="0.25">
      <c r="B16" s="4" t="s">
        <v>8</v>
      </c>
      <c r="C16" s="5">
        <v>134.86200000000031</v>
      </c>
      <c r="D16" s="5">
        <v>110.66600000000005</v>
      </c>
      <c r="E16" s="5">
        <v>105.45</v>
      </c>
      <c r="F16" s="5">
        <v>89.907999999999916</v>
      </c>
      <c r="G16" s="5">
        <f t="shared" ref="G16:G21" si="10">SUM(C16*5)+(D16*5)+(E16*5)+(F16*5)</f>
        <v>2204.4300000000012</v>
      </c>
      <c r="H16" s="5">
        <f t="shared" ref="H16:H21" si="11">G16/20</f>
        <v>110.22150000000006</v>
      </c>
      <c r="K16" s="4" t="s">
        <v>8</v>
      </c>
      <c r="L16" s="5">
        <v>130.59989618002993</v>
      </c>
      <c r="M16" s="5">
        <v>101.36047255767849</v>
      </c>
      <c r="N16" s="5">
        <v>87.843739875914949</v>
      </c>
      <c r="O16" s="5">
        <v>77.463999999999928</v>
      </c>
      <c r="P16" s="5">
        <f t="shared" ref="P16:P21" si="12">SUM(L16*5)+(M16*5)+(N16*5)+(O16*5)</f>
        <v>1986.3405430681164</v>
      </c>
      <c r="Q16" s="5">
        <f t="shared" ref="Q16:Q21" si="13">P16/20</f>
        <v>99.317027153405817</v>
      </c>
    </row>
    <row r="17" spans="1:17" x14ac:dyDescent="0.25">
      <c r="B17" s="4" t="s">
        <v>9</v>
      </c>
      <c r="C17" s="5">
        <v>163.23760000000033</v>
      </c>
      <c r="D17" s="5">
        <v>138.28720000000013</v>
      </c>
      <c r="E17" s="5">
        <v>139.346</v>
      </c>
      <c r="F17" s="5">
        <v>140.61559999999989</v>
      </c>
      <c r="G17" s="5">
        <f t="shared" si="10"/>
        <v>2907.4320000000016</v>
      </c>
      <c r="H17" s="5">
        <f t="shared" si="11"/>
        <v>145.37160000000009</v>
      </c>
      <c r="K17" s="4" t="s">
        <v>9</v>
      </c>
      <c r="L17" s="5">
        <v>151.37032304903227</v>
      </c>
      <c r="M17" s="5">
        <v>117.09278524780743</v>
      </c>
      <c r="N17" s="5">
        <v>100.83313922351145</v>
      </c>
      <c r="O17" s="5">
        <v>99.3415999999999</v>
      </c>
      <c r="P17" s="5">
        <f t="shared" si="12"/>
        <v>2343.1892376017554</v>
      </c>
      <c r="Q17" s="5">
        <f t="shared" si="13"/>
        <v>117.15946188008778</v>
      </c>
    </row>
    <row r="18" spans="1:17" x14ac:dyDescent="0.25">
      <c r="B18" s="4" t="s">
        <v>10</v>
      </c>
      <c r="C18" s="5">
        <v>276.61440000000061</v>
      </c>
      <c r="D18" s="5">
        <v>235.52280000000019</v>
      </c>
      <c r="E18" s="5">
        <v>242.22600000000003</v>
      </c>
      <c r="F18" s="5">
        <v>233.50439999999981</v>
      </c>
      <c r="G18" s="5">
        <f t="shared" si="10"/>
        <v>4939.3380000000034</v>
      </c>
      <c r="H18" s="5">
        <f t="shared" si="11"/>
        <v>246.96690000000018</v>
      </c>
      <c r="K18" s="4" t="s">
        <v>10</v>
      </c>
      <c r="L18" s="5">
        <v>274.63864430980829</v>
      </c>
      <c r="M18" s="5">
        <v>233.11604387509317</v>
      </c>
      <c r="N18" s="5">
        <v>223.42057169379581</v>
      </c>
      <c r="O18" s="5">
        <v>221.75039999999973</v>
      </c>
      <c r="P18" s="5">
        <f t="shared" si="12"/>
        <v>4764.6282993934847</v>
      </c>
      <c r="Q18" s="5">
        <f t="shared" si="13"/>
        <v>238.23141496967423</v>
      </c>
    </row>
    <row r="19" spans="1:17" x14ac:dyDescent="0.25">
      <c r="B19" s="2" t="s">
        <v>11</v>
      </c>
      <c r="C19" s="6">
        <f>SUM(C15:C18)</f>
        <v>1036.0000000000023</v>
      </c>
      <c r="D19" s="6">
        <f t="shared" ref="D19:F19" si="14">SUM(D15:D18)</f>
        <v>621.2000000000005</v>
      </c>
      <c r="E19" s="6">
        <f t="shared" si="14"/>
        <v>613.4</v>
      </c>
      <c r="F19" s="6">
        <f t="shared" si="14"/>
        <v>575.7999999999995</v>
      </c>
      <c r="G19" s="6">
        <f t="shared" si="10"/>
        <v>14232.000000000011</v>
      </c>
      <c r="H19" s="6">
        <f t="shared" si="11"/>
        <v>711.60000000000059</v>
      </c>
      <c r="K19" s="2" t="s">
        <v>11</v>
      </c>
      <c r="L19" s="6">
        <f>SUM(L15:L18)</f>
        <v>875.7892111382364</v>
      </c>
      <c r="M19" s="6">
        <f t="shared" ref="M19:O19" si="15">SUM(M15:M18)</f>
        <v>723.17363051094196</v>
      </c>
      <c r="N19" s="6">
        <f t="shared" si="15"/>
        <v>522.90668706029896</v>
      </c>
      <c r="O19" s="6">
        <f t="shared" si="15"/>
        <v>495.79999999999944</v>
      </c>
      <c r="P19" s="6">
        <f t="shared" si="12"/>
        <v>13088.347643547382</v>
      </c>
      <c r="Q19" s="6">
        <f t="shared" si="13"/>
        <v>654.41738217736906</v>
      </c>
    </row>
    <row r="20" spans="1:17" x14ac:dyDescent="0.25">
      <c r="B20" s="4" t="s">
        <v>12</v>
      </c>
      <c r="C20" s="5">
        <f>SUM(C15:C16)</f>
        <v>596.14800000000128</v>
      </c>
      <c r="D20" s="5">
        <f t="shared" ref="D20:F20" si="16">SUM(D15:D16)</f>
        <v>247.39000000000019</v>
      </c>
      <c r="E20" s="5">
        <f t="shared" si="16"/>
        <v>231.82799999999997</v>
      </c>
      <c r="F20" s="5">
        <f t="shared" si="16"/>
        <v>201.67999999999981</v>
      </c>
      <c r="G20" s="5">
        <f t="shared" si="10"/>
        <v>6385.2300000000059</v>
      </c>
      <c r="H20" s="5">
        <f t="shared" si="11"/>
        <v>319.2615000000003</v>
      </c>
      <c r="K20" s="4" t="s">
        <v>12</v>
      </c>
      <c r="L20" s="5">
        <f>SUM(L15:L16)</f>
        <v>449.78024377939573</v>
      </c>
      <c r="M20" s="5">
        <f t="shared" ref="M20:O20" si="17">SUM(M15:M16)</f>
        <v>372.96480138804134</v>
      </c>
      <c r="N20" s="5">
        <f t="shared" si="17"/>
        <v>198.65297614299166</v>
      </c>
      <c r="O20" s="5">
        <f t="shared" si="17"/>
        <v>174.7079999999998</v>
      </c>
      <c r="P20" s="5">
        <f t="shared" si="12"/>
        <v>5980.5301065521426</v>
      </c>
      <c r="Q20" s="5">
        <f t="shared" si="13"/>
        <v>299.02650532760714</v>
      </c>
    </row>
    <row r="21" spans="1:17" x14ac:dyDescent="0.25">
      <c r="B21" s="4" t="s">
        <v>13</v>
      </c>
      <c r="C21" s="5">
        <f>SUM(C17:C18)</f>
        <v>439.85200000000094</v>
      </c>
      <c r="D21" s="5">
        <f t="shared" ref="D21:F21" si="18">SUM(D17:D18)</f>
        <v>373.81000000000029</v>
      </c>
      <c r="E21" s="5">
        <f t="shared" si="18"/>
        <v>381.572</v>
      </c>
      <c r="F21" s="5">
        <f t="shared" si="18"/>
        <v>374.11999999999966</v>
      </c>
      <c r="G21" s="5">
        <f t="shared" si="10"/>
        <v>7846.770000000005</v>
      </c>
      <c r="H21" s="5">
        <f t="shared" si="11"/>
        <v>392.33850000000024</v>
      </c>
      <c r="K21" s="4" t="s">
        <v>13</v>
      </c>
      <c r="L21" s="5">
        <f>SUM(L17:L18)</f>
        <v>426.00896735884055</v>
      </c>
      <c r="M21" s="5">
        <f t="shared" ref="M21:O21" si="19">SUM(M17:M18)</f>
        <v>350.20882912290062</v>
      </c>
      <c r="N21" s="5">
        <f t="shared" si="19"/>
        <v>324.25371091730727</v>
      </c>
      <c r="O21" s="5">
        <f t="shared" si="19"/>
        <v>321.09199999999964</v>
      </c>
      <c r="P21" s="5">
        <f t="shared" si="12"/>
        <v>7107.8175369952405</v>
      </c>
      <c r="Q21" s="5">
        <f t="shared" si="13"/>
        <v>355.39087684976204</v>
      </c>
    </row>
    <row r="23" spans="1:17" x14ac:dyDescent="0.25">
      <c r="A23" s="1" t="s">
        <v>16</v>
      </c>
      <c r="J23" s="1" t="s">
        <v>19</v>
      </c>
    </row>
    <row r="24" spans="1:17" x14ac:dyDescent="0.25"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L24" s="3" t="s">
        <v>1</v>
      </c>
      <c r="M24" s="3" t="s">
        <v>2</v>
      </c>
      <c r="N24" s="3" t="s">
        <v>3</v>
      </c>
      <c r="O24" s="3" t="s">
        <v>4</v>
      </c>
      <c r="P24" s="3" t="s">
        <v>5</v>
      </c>
      <c r="Q24" s="3" t="s">
        <v>6</v>
      </c>
    </row>
    <row r="25" spans="1:17" x14ac:dyDescent="0.25">
      <c r="B25" s="4" t="s">
        <v>7</v>
      </c>
      <c r="C25" s="5">
        <v>324.31729364211492</v>
      </c>
      <c r="D25" s="5">
        <v>286.29292204224396</v>
      </c>
      <c r="E25" s="5">
        <v>150.61199999999951</v>
      </c>
      <c r="F25" s="5">
        <v>146.096</v>
      </c>
      <c r="G25" s="5">
        <f>SUM(C25*5)+(D25*5)+(E25*5)+(F25*5)</f>
        <v>4536.5910784217922</v>
      </c>
      <c r="H25" s="5">
        <f>G25/20</f>
        <v>226.8295539210896</v>
      </c>
      <c r="K25" s="4" t="s">
        <v>7</v>
      </c>
      <c r="L25" s="5">
        <v>328.58494618694101</v>
      </c>
      <c r="M25" s="5">
        <v>288.68021794388585</v>
      </c>
      <c r="N25" s="5">
        <v>115.86914304506534</v>
      </c>
      <c r="O25" s="5">
        <v>111.77199999999989</v>
      </c>
      <c r="P25" s="5">
        <f>SUM(L25*5)+(M25*5)+(N25*5)+(O25*5)</f>
        <v>4224.5315358794605</v>
      </c>
      <c r="Q25" s="5">
        <f>P25/20</f>
        <v>211.22657679397304</v>
      </c>
    </row>
    <row r="26" spans="1:17" x14ac:dyDescent="0.25">
      <c r="B26" s="4" t="s">
        <v>8</v>
      </c>
      <c r="C26" s="5">
        <v>144.51518576272375</v>
      </c>
      <c r="D26" s="5">
        <v>114.90705883037519</v>
      </c>
      <c r="E26" s="5">
        <v>116.38199999999964</v>
      </c>
      <c r="F26" s="5">
        <v>110.68000000000002</v>
      </c>
      <c r="G26" s="5">
        <f t="shared" ref="G26:G31" si="20">SUM(C26*5)+(D26*5)+(E26*5)+(F26*5)</f>
        <v>2432.4212229654927</v>
      </c>
      <c r="H26" s="5">
        <f t="shared" ref="H26:H31" si="21">G26/20</f>
        <v>121.62106114827463</v>
      </c>
      <c r="K26" s="4" t="s">
        <v>8</v>
      </c>
      <c r="L26" s="5">
        <v>140.97077282721142</v>
      </c>
      <c r="M26" s="5">
        <v>112.89881043068162</v>
      </c>
      <c r="N26" s="5">
        <v>94.405782027443763</v>
      </c>
      <c r="O26" s="5">
        <v>86.369999999999933</v>
      </c>
      <c r="P26" s="5">
        <f t="shared" ref="P26:P31" si="22">SUM(L26*5)+(M26*5)+(N26*5)+(O26*5)</f>
        <v>2173.2268264266841</v>
      </c>
      <c r="Q26" s="5">
        <f t="shared" ref="Q26:Q31" si="23">P26/20</f>
        <v>108.66134132133421</v>
      </c>
    </row>
    <row r="27" spans="1:17" x14ac:dyDescent="0.25">
      <c r="B27" s="4" t="s">
        <v>9</v>
      </c>
      <c r="C27" s="5">
        <v>171.89526467867472</v>
      </c>
      <c r="D27" s="5">
        <v>138.12129965308159</v>
      </c>
      <c r="E27" s="5">
        <v>137.42999999999958</v>
      </c>
      <c r="F27" s="5">
        <v>122.03120000000001</v>
      </c>
      <c r="G27" s="5">
        <f t="shared" si="20"/>
        <v>2847.3888216587793</v>
      </c>
      <c r="H27" s="5">
        <f t="shared" si="21"/>
        <v>142.36944108293898</v>
      </c>
      <c r="K27" s="4" t="s">
        <v>9</v>
      </c>
      <c r="L27" s="5">
        <v>162.421288411794</v>
      </c>
      <c r="M27" s="5">
        <v>130.25266135679988</v>
      </c>
      <c r="N27" s="5">
        <v>111.07770670682996</v>
      </c>
      <c r="O27" s="5">
        <v>117.26999999999994</v>
      </c>
      <c r="P27" s="5">
        <f t="shared" si="22"/>
        <v>2605.1082823771185</v>
      </c>
      <c r="Q27" s="5">
        <f t="shared" si="23"/>
        <v>130.25541411885592</v>
      </c>
    </row>
    <row r="28" spans="1:17" x14ac:dyDescent="0.25">
      <c r="B28" s="4" t="s">
        <v>10</v>
      </c>
      <c r="C28" s="5">
        <v>300.4523560478105</v>
      </c>
      <c r="D28" s="5">
        <v>265.22149779158553</v>
      </c>
      <c r="E28" s="5">
        <v>280.17599999999914</v>
      </c>
      <c r="F28" s="5">
        <v>279.59279999999995</v>
      </c>
      <c r="G28" s="5">
        <f t="shared" si="20"/>
        <v>5627.2132691969755</v>
      </c>
      <c r="H28" s="5">
        <f t="shared" si="21"/>
        <v>281.36066345984875</v>
      </c>
      <c r="K28" s="4" t="s">
        <v>10</v>
      </c>
      <c r="L28" s="5">
        <v>293.37349060071352</v>
      </c>
      <c r="M28" s="5">
        <v>261.43171904935105</v>
      </c>
      <c r="N28" s="5">
        <v>241.0406039408264</v>
      </c>
      <c r="O28" s="5">
        <v>260.38799999999975</v>
      </c>
      <c r="P28" s="5">
        <f t="shared" si="22"/>
        <v>5281.1690679544536</v>
      </c>
      <c r="Q28" s="5">
        <f t="shared" si="23"/>
        <v>264.0584533977227</v>
      </c>
    </row>
    <row r="29" spans="1:17" x14ac:dyDescent="0.25">
      <c r="B29" s="2" t="s">
        <v>11</v>
      </c>
      <c r="C29" s="6">
        <f>SUM(C25:C28)</f>
        <v>941.1801001313238</v>
      </c>
      <c r="D29" s="6">
        <f t="shared" ref="D29:F29" si="24">SUM(D25:D28)</f>
        <v>804.54277831728632</v>
      </c>
      <c r="E29" s="6">
        <f t="shared" si="24"/>
        <v>684.59999999999786</v>
      </c>
      <c r="F29" s="6">
        <f t="shared" si="24"/>
        <v>658.4</v>
      </c>
      <c r="G29" s="6">
        <f t="shared" si="20"/>
        <v>15443.614392243038</v>
      </c>
      <c r="H29" s="6">
        <f t="shared" si="21"/>
        <v>772.18071961215196</v>
      </c>
      <c r="K29" s="2" t="s">
        <v>11</v>
      </c>
      <c r="L29" s="6">
        <f>SUM(L25:L28)</f>
        <v>925.35049802666003</v>
      </c>
      <c r="M29" s="6">
        <f t="shared" ref="M29:O29" si="25">SUM(M25:M28)</f>
        <v>793.26340878071835</v>
      </c>
      <c r="N29" s="6">
        <f t="shared" si="25"/>
        <v>562.39323572016542</v>
      </c>
      <c r="O29" s="6">
        <f t="shared" si="25"/>
        <v>575.7999999999995</v>
      </c>
      <c r="P29" s="6">
        <f t="shared" si="22"/>
        <v>14284.035712637717</v>
      </c>
      <c r="Q29" s="6">
        <f t="shared" si="23"/>
        <v>714.20178563188585</v>
      </c>
    </row>
    <row r="30" spans="1:17" x14ac:dyDescent="0.25">
      <c r="B30" s="4" t="s">
        <v>12</v>
      </c>
      <c r="C30" s="5">
        <f>SUM(C25:C26)</f>
        <v>468.83247940483864</v>
      </c>
      <c r="D30" s="5">
        <f t="shared" ref="D30:F30" si="26">SUM(D25:D26)</f>
        <v>401.19998087261916</v>
      </c>
      <c r="E30" s="5">
        <f t="shared" si="26"/>
        <v>266.99399999999912</v>
      </c>
      <c r="F30" s="5">
        <f t="shared" si="26"/>
        <v>256.77600000000001</v>
      </c>
      <c r="G30" s="5">
        <f t="shared" si="20"/>
        <v>6969.0123013872844</v>
      </c>
      <c r="H30" s="5">
        <f t="shared" si="21"/>
        <v>348.45061506936423</v>
      </c>
      <c r="K30" s="4" t="s">
        <v>12</v>
      </c>
      <c r="L30" s="5">
        <f>SUM(L25:L26)</f>
        <v>469.55571901415243</v>
      </c>
      <c r="M30" s="5">
        <f t="shared" ref="M30:O30" si="27">SUM(M25:M26)</f>
        <v>401.57902837456749</v>
      </c>
      <c r="N30" s="5">
        <f t="shared" si="27"/>
        <v>210.27492507250912</v>
      </c>
      <c r="O30" s="5">
        <f t="shared" si="27"/>
        <v>198.14199999999983</v>
      </c>
      <c r="P30" s="5">
        <f t="shared" si="22"/>
        <v>6397.7583623061446</v>
      </c>
      <c r="Q30" s="5">
        <f t="shared" si="23"/>
        <v>319.88791811530723</v>
      </c>
    </row>
    <row r="31" spans="1:17" x14ac:dyDescent="0.25">
      <c r="B31" s="4" t="s">
        <v>13</v>
      </c>
      <c r="C31" s="5">
        <f>SUM(C27:C28)</f>
        <v>472.34762072648522</v>
      </c>
      <c r="D31" s="5">
        <f t="shared" ref="D31:F31" si="28">SUM(D27:D28)</f>
        <v>403.3427974446671</v>
      </c>
      <c r="E31" s="5">
        <f t="shared" si="28"/>
        <v>417.60599999999874</v>
      </c>
      <c r="F31" s="5">
        <f t="shared" si="28"/>
        <v>401.62399999999997</v>
      </c>
      <c r="G31" s="5">
        <f t="shared" si="20"/>
        <v>8474.6020908557548</v>
      </c>
      <c r="H31" s="5">
        <f t="shared" si="21"/>
        <v>423.73010454278773</v>
      </c>
      <c r="K31" s="4" t="s">
        <v>13</v>
      </c>
      <c r="L31" s="5">
        <f>SUM(L27:L28)</f>
        <v>455.79477901250755</v>
      </c>
      <c r="M31" s="5">
        <f t="shared" ref="M31:O31" si="29">SUM(M27:M28)</f>
        <v>391.68438040615092</v>
      </c>
      <c r="N31" s="5">
        <f t="shared" si="29"/>
        <v>352.11831064765636</v>
      </c>
      <c r="O31" s="5">
        <f t="shared" si="29"/>
        <v>377.65799999999967</v>
      </c>
      <c r="P31" s="5">
        <f t="shared" si="22"/>
        <v>7886.2773503315721</v>
      </c>
      <c r="Q31" s="5">
        <f t="shared" si="23"/>
        <v>394.31386751657863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4E67F-D92B-46E5-8205-429E3A0A885A}">
  <dimension ref="A1:Q34"/>
  <sheetViews>
    <sheetView topLeftCell="A4" workbookViewId="0">
      <selection activeCell="M20" sqref="M20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23</v>
      </c>
    </row>
    <row r="2" spans="1:17" x14ac:dyDescent="0.25">
      <c r="A2" s="1" t="s">
        <v>33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f>SUM(WL!C4*51.8%)</f>
        <v>155.5481480000004</v>
      </c>
      <c r="D7" s="5">
        <f>SUM(WL!D4*51.8%)</f>
        <v>70.823032000000069</v>
      </c>
      <c r="E7" s="5">
        <f>SUM(WL!E4*51.8%)</f>
        <v>65.463803999999982</v>
      </c>
      <c r="F7" s="5">
        <f>SUM(WL!F4*51.8%)</f>
        <v>57.897895999999946</v>
      </c>
      <c r="G7" s="5">
        <f>SUM(WL!G4*51.8%)</f>
        <v>1748.6644000000019</v>
      </c>
      <c r="H7" s="5">
        <f>SUM(WL!H4*51.8%)</f>
        <v>87.433220000000105</v>
      </c>
      <c r="K7" s="4" t="s">
        <v>7</v>
      </c>
      <c r="L7" s="5">
        <f>SUM(WL!L4*51.8%)</f>
        <v>162.7111111335303</v>
      </c>
      <c r="M7" s="5">
        <f>SUM(WL!M4*51.8%)</f>
        <v>137.85057085441076</v>
      </c>
      <c r="N7" s="5">
        <f>SUM(WL!N4*51.8%)</f>
        <v>63.548240000000014</v>
      </c>
      <c r="O7" s="5">
        <f>SUM(WL!O4*51.8%)</f>
        <v>57.291835999999947</v>
      </c>
      <c r="P7" s="5">
        <f>SUM(WL!P4*51.8%)</f>
        <v>2107.0087899397049</v>
      </c>
      <c r="Q7" s="5">
        <f>SUM(WL!Q4*51.8%)</f>
        <v>105.35043949698525</v>
      </c>
    </row>
    <row r="8" spans="1:17" x14ac:dyDescent="0.25">
      <c r="B8" s="4" t="s">
        <v>8</v>
      </c>
      <c r="C8" s="5">
        <f>SUM(WL!C5*51.8%)</f>
        <v>69.858516000000193</v>
      </c>
      <c r="D8" s="5">
        <f>SUM(WL!D5*51.8%)</f>
        <v>57.324988000000026</v>
      </c>
      <c r="E8" s="5">
        <f>SUM(WL!E5*51.8%)</f>
        <v>54.623100000000001</v>
      </c>
      <c r="F8" s="5">
        <f>SUM(WL!F5*51.8%)</f>
        <v>46.572343999999958</v>
      </c>
      <c r="G8" s="5">
        <f>SUM(WL!G5*51.8%)</f>
        <v>1141.8947400000009</v>
      </c>
      <c r="H8" s="5">
        <f>SUM(WL!H5*51.8%)</f>
        <v>57.094737000000045</v>
      </c>
      <c r="K8" s="4" t="s">
        <v>8</v>
      </c>
      <c r="L8" s="5">
        <f>SUM(WL!L5*51.8%)</f>
        <v>72.524721943998827</v>
      </c>
      <c r="M8" s="5">
        <f>SUM(WL!M5*51.8%)</f>
        <v>54.504875410609714</v>
      </c>
      <c r="N8" s="5">
        <f>SUM(WL!N5*51.8%)</f>
        <v>50.813728000000005</v>
      </c>
      <c r="O8" s="5">
        <f>SUM(WL!O5*51.8%)</f>
        <v>42.952559999999963</v>
      </c>
      <c r="P8" s="5">
        <f>SUM(WL!P5*51.8%)</f>
        <v>1103.9794267730424</v>
      </c>
      <c r="Q8" s="5">
        <f>SUM(WL!Q5*51.8%)</f>
        <v>55.198971338652115</v>
      </c>
    </row>
    <row r="9" spans="1:17" x14ac:dyDescent="0.25">
      <c r="B9" s="4" t="s">
        <v>9</v>
      </c>
      <c r="C9" s="5">
        <f>SUM(WL!C6*51.8%)</f>
        <v>84.557076800000203</v>
      </c>
      <c r="D9" s="5">
        <f>SUM(WL!D6*51.8%)</f>
        <v>71.632769600000074</v>
      </c>
      <c r="E9" s="5">
        <f>SUM(WL!E6*51.8%)</f>
        <v>72.181228000000004</v>
      </c>
      <c r="F9" s="5">
        <f>SUM(WL!F6*51.8%)</f>
        <v>72.838880799999941</v>
      </c>
      <c r="G9" s="5">
        <f>SUM(WL!G6*51.8%)</f>
        <v>1506.0497760000012</v>
      </c>
      <c r="H9" s="5">
        <f>SUM(WL!H6*51.8%)</f>
        <v>75.302488800000063</v>
      </c>
      <c r="K9" s="4" t="s">
        <v>9</v>
      </c>
      <c r="L9" s="5">
        <f>SUM(WL!L6*51.8%)</f>
        <v>85.636698407312281</v>
      </c>
      <c r="M9" s="5">
        <f>SUM(WL!M6*51.8%)</f>
        <v>67.439224709779396</v>
      </c>
      <c r="N9" s="5">
        <f>SUM(WL!N6*51.8%)</f>
        <v>67.992887200000013</v>
      </c>
      <c r="O9" s="5">
        <f>SUM(WL!O6*51.8%)</f>
        <v>65.99216399999996</v>
      </c>
      <c r="P9" s="5">
        <f>SUM(WL!P6*51.8%)</f>
        <v>1435.3048715854584</v>
      </c>
      <c r="Q9" s="5">
        <f>SUM(WL!Q6*51.8%)</f>
        <v>71.765243579272934</v>
      </c>
    </row>
    <row r="10" spans="1:17" x14ac:dyDescent="0.25">
      <c r="B10" s="4" t="s">
        <v>10</v>
      </c>
      <c r="C10" s="5">
        <f>SUM(WL!C7*51.8%)</f>
        <v>143.28625920000039</v>
      </c>
      <c r="D10" s="5">
        <f>SUM(WL!D7*51.8%)</f>
        <v>122.00081040000011</v>
      </c>
      <c r="E10" s="5">
        <f>SUM(WL!E7*51.8%)</f>
        <v>125.47306800000001</v>
      </c>
      <c r="F10" s="5">
        <f>SUM(WL!F7*51.8%)</f>
        <v>120.95527919999991</v>
      </c>
      <c r="G10" s="5">
        <f>SUM(WL!G7*51.8%)</f>
        <v>2558.5770840000018</v>
      </c>
      <c r="H10" s="5">
        <f>SUM(WL!H7*51.8%)</f>
        <v>127.9288542000001</v>
      </c>
      <c r="K10" s="4" t="s">
        <v>10</v>
      </c>
      <c r="L10" s="5">
        <f>SUM(WL!L7*51.8%)</f>
        <v>149.68931476777158</v>
      </c>
      <c r="M10" s="5">
        <f>SUM(WL!M7*51.8%)</f>
        <v>127.71144800251723</v>
      </c>
      <c r="N10" s="5">
        <f>SUM(WL!N7*51.8%)</f>
        <v>135.38634480000002</v>
      </c>
      <c r="O10" s="5">
        <f>SUM(WL!O7*51.8%)</f>
        <v>132.02783999999988</v>
      </c>
      <c r="P10" s="5">
        <f>SUM(WL!P7*51.8%)</f>
        <v>2724.0747378514434</v>
      </c>
      <c r="Q10" s="5">
        <f>SUM(WL!Q7*51.8%)</f>
        <v>136.20373689257218</v>
      </c>
    </row>
    <row r="11" spans="1:17" x14ac:dyDescent="0.25">
      <c r="B11" s="2" t="s">
        <v>11</v>
      </c>
      <c r="C11" s="6">
        <f>SUM(WL!C8*51.8%)</f>
        <v>453.25000000000114</v>
      </c>
      <c r="D11" s="6">
        <f>SUM(WL!D8*51.8%)</f>
        <v>321.78160000000025</v>
      </c>
      <c r="E11" s="6">
        <f>SUM(WL!E8*51.8%)</f>
        <v>317.74119999999999</v>
      </c>
      <c r="F11" s="6">
        <f>SUM(WL!F8*51.8%)</f>
        <v>298.26439999999974</v>
      </c>
      <c r="G11" s="6">
        <f>SUM(WL!G8*51.8%)</f>
        <v>6955.1860000000061</v>
      </c>
      <c r="H11" s="6">
        <f>SUM(WL!H8*51.8%)</f>
        <v>347.75930000000034</v>
      </c>
      <c r="K11" s="2" t="s">
        <v>11</v>
      </c>
      <c r="L11" s="6">
        <f>SUM(WL!L8*51.8%)</f>
        <v>470.56184625261295</v>
      </c>
      <c r="M11" s="6">
        <f>SUM(WL!M8*51.8%)</f>
        <v>387.50611897731716</v>
      </c>
      <c r="N11" s="6">
        <f>SUM(WL!N8*51.8%)</f>
        <v>317.74120000000005</v>
      </c>
      <c r="O11" s="6">
        <f>SUM(WL!O8*51.8%)</f>
        <v>298.26439999999974</v>
      </c>
      <c r="P11" s="6">
        <f>SUM(WL!P8*51.8%)</f>
        <v>7370.3678261496489</v>
      </c>
      <c r="Q11" s="6">
        <f>SUM(WL!Q8*51.8%)</f>
        <v>368.51839130748243</v>
      </c>
    </row>
    <row r="12" spans="1:17" x14ac:dyDescent="0.25">
      <c r="B12" s="4" t="s">
        <v>12</v>
      </c>
      <c r="C12" s="5">
        <f>SUM(WL!C9*51.8%)</f>
        <v>225.40666400000057</v>
      </c>
      <c r="D12" s="5">
        <f>SUM(WL!D9*51.8%)</f>
        <v>128.14802000000009</v>
      </c>
      <c r="E12" s="5">
        <f>SUM(WL!E9*51.8%)</f>
        <v>120.08690399999999</v>
      </c>
      <c r="F12" s="5">
        <f>SUM(WL!F9*51.8%)</f>
        <v>104.4702399999999</v>
      </c>
      <c r="G12" s="5">
        <f>SUM(WL!G9*51.8%)</f>
        <v>2890.559140000003</v>
      </c>
      <c r="H12" s="5">
        <f>SUM(WL!H9*51.8%)</f>
        <v>144.52795700000016</v>
      </c>
      <c r="K12" s="4" t="s">
        <v>12</v>
      </c>
      <c r="L12" s="5">
        <f>SUM(WL!L9*51.8%)</f>
        <v>235.23583307752912</v>
      </c>
      <c r="M12" s="5">
        <f>SUM(WL!M9*51.8%)</f>
        <v>192.35544626502048</v>
      </c>
      <c r="N12" s="5">
        <f>SUM(WL!N9*51.8%)</f>
        <v>114.361968</v>
      </c>
      <c r="O12" s="5">
        <f>SUM(WL!O9*51.8%)</f>
        <v>100.24439599999991</v>
      </c>
      <c r="P12" s="5">
        <f>SUM(WL!P9*51.8%)</f>
        <v>3210.9882167127475</v>
      </c>
      <c r="Q12" s="5">
        <f>SUM(WL!Q9*51.8%)</f>
        <v>160.54941083563739</v>
      </c>
    </row>
    <row r="13" spans="1:17" x14ac:dyDescent="0.25">
      <c r="B13" s="4" t="s">
        <v>13</v>
      </c>
      <c r="C13" s="5">
        <f>SUM(WL!C10*51.8%)</f>
        <v>227.84333600000059</v>
      </c>
      <c r="D13" s="5">
        <f>SUM(WL!D10*51.8%)</f>
        <v>193.63358000000017</v>
      </c>
      <c r="E13" s="5">
        <f>SUM(WL!E10*51.8%)</f>
        <v>197.65429600000002</v>
      </c>
      <c r="F13" s="5">
        <f>SUM(WL!F10*51.8%)</f>
        <v>193.79415999999983</v>
      </c>
      <c r="G13" s="5">
        <f>SUM(WL!G10*51.8%)</f>
        <v>4064.626860000003</v>
      </c>
      <c r="H13" s="5">
        <f>SUM(WL!H10*51.8%)</f>
        <v>203.23134300000015</v>
      </c>
      <c r="K13" s="4" t="s">
        <v>13</v>
      </c>
      <c r="L13" s="5">
        <f>SUM(WL!L10*51.8%)</f>
        <v>235.32601317508383</v>
      </c>
      <c r="M13" s="5">
        <f>SUM(WL!M10*51.8%)</f>
        <v>195.1506727122966</v>
      </c>
      <c r="N13" s="5">
        <f>SUM(WL!N10*51.8%)</f>
        <v>203.37923200000003</v>
      </c>
      <c r="O13" s="5">
        <f>SUM(WL!O10*51.8%)</f>
        <v>198.02000399999983</v>
      </c>
      <c r="P13" s="5">
        <f>SUM(WL!P10*51.8%)</f>
        <v>4159.3796094369018</v>
      </c>
      <c r="Q13" s="5">
        <f>SUM(WL!Q10*51.8%)</f>
        <v>207.9689804718451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f>SUM(WL!C15*51.8%)</f>
        <v>238.94614800000053</v>
      </c>
      <c r="D18" s="5">
        <f>SUM(WL!D15*51.8%)</f>
        <v>70.823032000000069</v>
      </c>
      <c r="E18" s="5">
        <f>SUM(WL!E15*51.8%)</f>
        <v>65.463803999999982</v>
      </c>
      <c r="F18" s="5">
        <f>SUM(WL!F15*51.8%)</f>
        <v>57.897895999999946</v>
      </c>
      <c r="G18" s="5">
        <f>SUM(WL!G15*51.8%)</f>
        <v>2165.6544000000031</v>
      </c>
      <c r="H18" s="5">
        <f>SUM(WL!H15*51.8%)</f>
        <v>108.28272000000014</v>
      </c>
      <c r="K18" s="4" t="s">
        <v>7</v>
      </c>
      <c r="L18" s="5">
        <f>SUM(WL!L15*51.8%)</f>
        <v>165.33542005647149</v>
      </c>
      <c r="M18" s="5">
        <f>SUM(WL!M15*51.8%)</f>
        <v>140.69104233412796</v>
      </c>
      <c r="N18" s="5">
        <f>SUM(WL!N15*51.8%)</f>
        <v>57.399184386345738</v>
      </c>
      <c r="O18" s="5">
        <f>SUM(WL!O15*51.8%)</f>
        <v>50.372391999999927</v>
      </c>
      <c r="P18" s="5">
        <f>SUM(WL!P15*51.8%)</f>
        <v>2068.9901938847256</v>
      </c>
      <c r="Q18" s="5">
        <f>SUM(WL!Q15*51.8%)</f>
        <v>103.44950969423628</v>
      </c>
    </row>
    <row r="19" spans="1:17" x14ac:dyDescent="0.25">
      <c r="B19" s="4" t="s">
        <v>8</v>
      </c>
      <c r="C19" s="5">
        <f>SUM(WL!C16*51.8%)</f>
        <v>69.858516000000165</v>
      </c>
      <c r="D19" s="5">
        <f>SUM(WL!D16*51.8%)</f>
        <v>57.324988000000026</v>
      </c>
      <c r="E19" s="5">
        <f>SUM(WL!E16*51.8%)</f>
        <v>54.623100000000001</v>
      </c>
      <c r="F19" s="5">
        <f>SUM(WL!F16*51.8%)</f>
        <v>46.572343999999958</v>
      </c>
      <c r="G19" s="5">
        <f>SUM(WL!G16*51.8%)</f>
        <v>1141.8947400000006</v>
      </c>
      <c r="H19" s="5">
        <f>SUM(WL!H16*51.8%)</f>
        <v>57.094737000000038</v>
      </c>
      <c r="K19" s="4" t="s">
        <v>8</v>
      </c>
      <c r="L19" s="5">
        <f>SUM(WL!L16*51.8%)</f>
        <v>67.650746221255503</v>
      </c>
      <c r="M19" s="5">
        <f>SUM(WL!M16*51.8%)</f>
        <v>52.50472478487746</v>
      </c>
      <c r="N19" s="5">
        <f>SUM(WL!N16*51.8%)</f>
        <v>45.503057255723945</v>
      </c>
      <c r="O19" s="5">
        <f>SUM(WL!O16*51.8%)</f>
        <v>40.126351999999962</v>
      </c>
      <c r="P19" s="5">
        <f>SUM(WL!P16*51.8%)</f>
        <v>1028.9244013092843</v>
      </c>
      <c r="Q19" s="5">
        <f>SUM(WL!Q16*51.8%)</f>
        <v>51.446220065464217</v>
      </c>
    </row>
    <row r="20" spans="1:17" x14ac:dyDescent="0.25">
      <c r="B20" s="4" t="s">
        <v>9</v>
      </c>
      <c r="C20" s="5">
        <f>SUM(WL!C17*51.8%)</f>
        <v>84.557076800000175</v>
      </c>
      <c r="D20" s="5">
        <f>SUM(WL!D17*51.8%)</f>
        <v>71.632769600000074</v>
      </c>
      <c r="E20" s="5">
        <f>SUM(WL!E17*51.8%)</f>
        <v>72.181228000000004</v>
      </c>
      <c r="F20" s="5">
        <f>SUM(WL!F17*51.8%)</f>
        <v>72.838880799999941</v>
      </c>
      <c r="G20" s="5">
        <f>SUM(WL!G17*51.8%)</f>
        <v>1506.049776000001</v>
      </c>
      <c r="H20" s="5">
        <f>SUM(WL!H17*51.8%)</f>
        <v>75.302488800000049</v>
      </c>
      <c r="K20" s="4" t="s">
        <v>9</v>
      </c>
      <c r="L20" s="5">
        <f>SUM(WL!L17*51.8%)</f>
        <v>78.409827339398717</v>
      </c>
      <c r="M20" s="5">
        <f>SUM(WL!M17*51.8%)</f>
        <v>60.654062758364248</v>
      </c>
      <c r="N20" s="5">
        <f>SUM(WL!N17*51.8%)</f>
        <v>52.231566117778932</v>
      </c>
      <c r="O20" s="5">
        <f>SUM(WL!O17*51.8%)</f>
        <v>51.458948799999952</v>
      </c>
      <c r="P20" s="5">
        <f>SUM(WL!P17*51.8%)</f>
        <v>1213.7720250777093</v>
      </c>
      <c r="Q20" s="5">
        <f>SUM(WL!Q17*51.8%)</f>
        <v>60.688601253885473</v>
      </c>
    </row>
    <row r="21" spans="1:17" x14ac:dyDescent="0.25">
      <c r="B21" s="4" t="s">
        <v>10</v>
      </c>
      <c r="C21" s="5">
        <f>SUM(WL!C18*51.8%)</f>
        <v>143.28625920000033</v>
      </c>
      <c r="D21" s="5">
        <f>SUM(WL!D18*51.8%)</f>
        <v>122.00081040000011</v>
      </c>
      <c r="E21" s="5">
        <f>SUM(WL!E18*51.8%)</f>
        <v>125.47306800000001</v>
      </c>
      <c r="F21" s="5">
        <f>SUM(WL!F18*51.8%)</f>
        <v>120.95527919999991</v>
      </c>
      <c r="G21" s="5">
        <f>SUM(WL!G18*51.8%)</f>
        <v>2558.5770840000018</v>
      </c>
      <c r="H21" s="5">
        <f>SUM(WL!H18*51.8%)</f>
        <v>127.9288542000001</v>
      </c>
      <c r="K21" s="4" t="s">
        <v>10</v>
      </c>
      <c r="L21" s="5">
        <f>SUM(WL!L18*51.8%)</f>
        <v>142.26281775248069</v>
      </c>
      <c r="M21" s="5">
        <f>SUM(WL!M18*51.8%)</f>
        <v>120.75411072729827</v>
      </c>
      <c r="N21" s="5">
        <f>SUM(WL!N18*51.8%)</f>
        <v>115.73185613738623</v>
      </c>
      <c r="O21" s="5">
        <f>SUM(WL!O18*51.8%)</f>
        <v>114.86670719999987</v>
      </c>
      <c r="P21" s="5">
        <f>SUM(WL!P18*51.8%)</f>
        <v>2468.077459085825</v>
      </c>
      <c r="Q21" s="5">
        <f>SUM(WL!Q18*51.8%)</f>
        <v>123.40387295429126</v>
      </c>
    </row>
    <row r="22" spans="1:17" x14ac:dyDescent="0.25">
      <c r="B22" s="2" t="s">
        <v>11</v>
      </c>
      <c r="C22" s="6">
        <f>SUM(WL!C19*51.8%)</f>
        <v>536.64800000000116</v>
      </c>
      <c r="D22" s="6">
        <f>SUM(WL!D19*51.8%)</f>
        <v>321.78160000000025</v>
      </c>
      <c r="E22" s="6">
        <f>SUM(WL!E19*51.8%)</f>
        <v>317.74119999999999</v>
      </c>
      <c r="F22" s="6">
        <f>SUM(WL!F19*51.8%)</f>
        <v>298.26439999999974</v>
      </c>
      <c r="G22" s="6">
        <f>SUM(WL!G19*51.8%)</f>
        <v>7372.1760000000058</v>
      </c>
      <c r="H22" s="6">
        <f>SUM(WL!H19*51.8%)</f>
        <v>368.60880000000031</v>
      </c>
      <c r="K22" s="2" t="s">
        <v>11</v>
      </c>
      <c r="L22" s="6">
        <f>SUM(WL!L19*51.8%)</f>
        <v>453.65881136960644</v>
      </c>
      <c r="M22" s="6">
        <f>SUM(WL!M19*51.8%)</f>
        <v>374.60394060466797</v>
      </c>
      <c r="N22" s="6">
        <f>SUM(WL!N19*51.8%)</f>
        <v>270.86566389723487</v>
      </c>
      <c r="O22" s="6">
        <f>SUM(WL!O19*51.8%)</f>
        <v>256.82439999999974</v>
      </c>
      <c r="P22" s="6">
        <f>SUM(WL!P19*51.8%)</f>
        <v>6779.7640793575438</v>
      </c>
      <c r="Q22" s="6">
        <f>SUM(WL!Q19*51.8%)</f>
        <v>338.98820396787721</v>
      </c>
    </row>
    <row r="23" spans="1:17" x14ac:dyDescent="0.25">
      <c r="B23" s="4" t="s">
        <v>12</v>
      </c>
      <c r="C23" s="5">
        <f>SUM(WL!C20*51.8%)</f>
        <v>308.80466400000068</v>
      </c>
      <c r="D23" s="5">
        <f>SUM(WL!D20*51.8%)</f>
        <v>128.14802000000009</v>
      </c>
      <c r="E23" s="5">
        <f>SUM(WL!E20*51.8%)</f>
        <v>120.08690399999999</v>
      </c>
      <c r="F23" s="5">
        <f>SUM(WL!F20*51.8%)</f>
        <v>104.4702399999999</v>
      </c>
      <c r="G23" s="5">
        <f>SUM(WL!G20*51.8%)</f>
        <v>3307.5491400000033</v>
      </c>
      <c r="H23" s="5">
        <f>SUM(WL!H20*51.8%)</f>
        <v>165.37745700000016</v>
      </c>
      <c r="K23" s="4" t="s">
        <v>12</v>
      </c>
      <c r="L23" s="5">
        <f>SUM(WL!L20*51.8%)</f>
        <v>232.98616627772699</v>
      </c>
      <c r="M23" s="5">
        <f>SUM(WL!M20*51.8%)</f>
        <v>193.19576711900541</v>
      </c>
      <c r="N23" s="5">
        <f>SUM(WL!N20*51.8%)</f>
        <v>102.90224164206968</v>
      </c>
      <c r="O23" s="5">
        <f>SUM(WL!O20*51.8%)</f>
        <v>90.498743999999903</v>
      </c>
      <c r="P23" s="5">
        <f>SUM(WL!P20*51.8%)</f>
        <v>3097.91459519401</v>
      </c>
      <c r="Q23" s="5">
        <f>SUM(WL!Q20*51.8%)</f>
        <v>154.89572975970052</v>
      </c>
    </row>
    <row r="24" spans="1:17" x14ac:dyDescent="0.25">
      <c r="B24" s="4" t="s">
        <v>13</v>
      </c>
      <c r="C24" s="5">
        <f>SUM(WL!C21*51.8%)</f>
        <v>227.84333600000051</v>
      </c>
      <c r="D24" s="5">
        <f>SUM(WL!D21*51.8%)</f>
        <v>193.63358000000017</v>
      </c>
      <c r="E24" s="5">
        <f>SUM(WL!E21*51.8%)</f>
        <v>197.65429600000002</v>
      </c>
      <c r="F24" s="5">
        <f>SUM(WL!F21*51.8%)</f>
        <v>193.79415999999983</v>
      </c>
      <c r="G24" s="5">
        <f>SUM(WL!G21*51.8%)</f>
        <v>4064.6268600000026</v>
      </c>
      <c r="H24" s="5">
        <f>SUM(WL!H21*51.8%)</f>
        <v>203.23134300000012</v>
      </c>
      <c r="K24" s="4" t="s">
        <v>13</v>
      </c>
      <c r="L24" s="5">
        <f>SUM(WL!L21*51.8%)</f>
        <v>220.67264509187942</v>
      </c>
      <c r="M24" s="5">
        <f>SUM(WL!M21*51.8%)</f>
        <v>181.40817348566253</v>
      </c>
      <c r="N24" s="5">
        <f>SUM(WL!N21*51.8%)</f>
        <v>167.96342225516517</v>
      </c>
      <c r="O24" s="5">
        <f>SUM(WL!O21*51.8%)</f>
        <v>166.32565599999981</v>
      </c>
      <c r="P24" s="5">
        <f>SUM(WL!P21*51.8%)</f>
        <v>3681.8494841635347</v>
      </c>
      <c r="Q24" s="5">
        <f>SUM(WL!Q21*51.8%)</f>
        <v>184.09247420817675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f>SUM(WL!C25*51.8%)</f>
        <v>167.99635810661553</v>
      </c>
      <c r="D28" s="5">
        <f>SUM(WL!D25*51.8%)</f>
        <v>148.29973361788237</v>
      </c>
      <c r="E28" s="5">
        <f>SUM(WL!E25*51.8%)</f>
        <v>78.017015999999742</v>
      </c>
      <c r="F28" s="5">
        <f>SUM(WL!F25*51.8%)</f>
        <v>75.677728000000002</v>
      </c>
      <c r="G28" s="5">
        <f>SUM(WL!G25*51.8%)</f>
        <v>2349.9541786224886</v>
      </c>
      <c r="H28" s="5">
        <f>SUM(WL!H25*51.8%)</f>
        <v>117.49770893112442</v>
      </c>
      <c r="K28" s="4" t="s">
        <v>7</v>
      </c>
      <c r="L28" s="5">
        <f>SUM(WL!L25*51.8%)</f>
        <v>170.20700212483544</v>
      </c>
      <c r="M28" s="5">
        <f>SUM(WL!M25*51.8%)</f>
        <v>149.53635289493286</v>
      </c>
      <c r="N28" s="5">
        <f>SUM(WL!N25*51.8%)</f>
        <v>60.020216097343848</v>
      </c>
      <c r="O28" s="5">
        <f>SUM(WL!O25*51.8%)</f>
        <v>57.897895999999946</v>
      </c>
      <c r="P28" s="5">
        <f>SUM(WL!P25*51.8%)</f>
        <v>2188.3073355855608</v>
      </c>
      <c r="Q28" s="5">
        <f>SUM(WL!Q25*51.8%)</f>
        <v>109.41536677927803</v>
      </c>
    </row>
    <row r="29" spans="1:17" x14ac:dyDescent="0.25">
      <c r="B29" s="4" t="s">
        <v>8</v>
      </c>
      <c r="C29" s="5">
        <f>SUM(WL!C26*51.8%)</f>
        <v>74.858866225090907</v>
      </c>
      <c r="D29" s="5">
        <f>SUM(WL!D26*51.8%)</f>
        <v>59.521856474134353</v>
      </c>
      <c r="E29" s="5">
        <f>SUM(WL!E26*51.8%)</f>
        <v>60.28587599999981</v>
      </c>
      <c r="F29" s="5">
        <f>SUM(WL!F26*51.8%)</f>
        <v>57.332240000000013</v>
      </c>
      <c r="G29" s="5">
        <f>SUM(WL!G26*51.8%)</f>
        <v>1259.9941934961253</v>
      </c>
      <c r="H29" s="5">
        <f>SUM(WL!H26*51.8%)</f>
        <v>62.999709674806262</v>
      </c>
      <c r="K29" s="4" t="s">
        <v>8</v>
      </c>
      <c r="L29" s="5">
        <f>SUM(WL!L26*51.8%)</f>
        <v>73.022860324495511</v>
      </c>
      <c r="M29" s="5">
        <f>SUM(WL!M26*51.8%)</f>
        <v>58.481583803093081</v>
      </c>
      <c r="N29" s="5">
        <f>SUM(WL!N26*51.8%)</f>
        <v>48.902195090215869</v>
      </c>
      <c r="O29" s="5">
        <f>SUM(WL!O26*51.8%)</f>
        <v>44.739659999999965</v>
      </c>
      <c r="P29" s="5">
        <f>SUM(WL!P26*51.8%)</f>
        <v>1125.7314960890224</v>
      </c>
      <c r="Q29" s="5">
        <f>SUM(WL!Q26*51.8%)</f>
        <v>56.286574804451121</v>
      </c>
    </row>
    <row r="30" spans="1:17" x14ac:dyDescent="0.25">
      <c r="B30" s="4" t="s">
        <v>9</v>
      </c>
      <c r="C30" s="5">
        <f>SUM(WL!C27*51.8%)</f>
        <v>89.041747103553504</v>
      </c>
      <c r="D30" s="5">
        <f>SUM(WL!D27*51.8%)</f>
        <v>71.546833220296264</v>
      </c>
      <c r="E30" s="5">
        <f>SUM(WL!E27*51.8%)</f>
        <v>71.188739999999783</v>
      </c>
      <c r="F30" s="5">
        <f>SUM(WL!F27*51.8%)</f>
        <v>63.212161600000009</v>
      </c>
      <c r="G30" s="5">
        <f>SUM(WL!G27*51.8%)</f>
        <v>1474.9474096192478</v>
      </c>
      <c r="H30" s="5">
        <f>SUM(WL!H27*51.8%)</f>
        <v>73.747370480962388</v>
      </c>
      <c r="K30" s="4" t="s">
        <v>9</v>
      </c>
      <c r="L30" s="5">
        <f>SUM(WL!L27*51.8%)</f>
        <v>84.134227397309289</v>
      </c>
      <c r="M30" s="5">
        <f>SUM(WL!M27*51.8%)</f>
        <v>67.470878582822337</v>
      </c>
      <c r="N30" s="5">
        <f>SUM(WL!N27*51.8%)</f>
        <v>57.538252074137922</v>
      </c>
      <c r="O30" s="5">
        <f>SUM(WL!O27*51.8%)</f>
        <v>60.745859999999972</v>
      </c>
      <c r="P30" s="5">
        <f>SUM(WL!P27*51.8%)</f>
        <v>1349.4460902713474</v>
      </c>
      <c r="Q30" s="5">
        <f>SUM(WL!Q27*51.8%)</f>
        <v>67.472304513567366</v>
      </c>
    </row>
    <row r="31" spans="1:17" x14ac:dyDescent="0.25">
      <c r="B31" s="4" t="s">
        <v>10</v>
      </c>
      <c r="C31" s="5">
        <f>SUM(WL!C28*51.8%)</f>
        <v>155.63432043276583</v>
      </c>
      <c r="D31" s="5">
        <f>SUM(WL!D28*51.8%)</f>
        <v>137.38473585604132</v>
      </c>
      <c r="E31" s="5">
        <f>SUM(WL!E28*51.8%)</f>
        <v>145.13116799999955</v>
      </c>
      <c r="F31" s="5">
        <f>SUM(WL!F28*51.8%)</f>
        <v>144.82907039999998</v>
      </c>
      <c r="G31" s="5">
        <f>SUM(WL!G28*51.8%)</f>
        <v>2914.8964734440333</v>
      </c>
      <c r="H31" s="5">
        <f>SUM(WL!H28*51.8%)</f>
        <v>145.74482367220165</v>
      </c>
      <c r="K31" s="4" t="s">
        <v>10</v>
      </c>
      <c r="L31" s="5">
        <f>SUM(WL!L28*51.8%)</f>
        <v>151.9674681311696</v>
      </c>
      <c r="M31" s="5">
        <f>SUM(WL!M28*51.8%)</f>
        <v>135.42163046756386</v>
      </c>
      <c r="N31" s="5">
        <f>SUM(WL!N28*51.8%)</f>
        <v>124.85903284134808</v>
      </c>
      <c r="O31" s="5">
        <f>SUM(WL!O28*51.8%)</f>
        <v>134.88098399999987</v>
      </c>
      <c r="P31" s="5">
        <f>SUM(WL!P28*51.8%)</f>
        <v>2735.6455772004069</v>
      </c>
      <c r="Q31" s="5">
        <f>SUM(WL!Q28*51.8%)</f>
        <v>136.78227886002037</v>
      </c>
    </row>
    <row r="32" spans="1:17" x14ac:dyDescent="0.25">
      <c r="B32" s="2" t="s">
        <v>11</v>
      </c>
      <c r="C32" s="6">
        <f>SUM(WL!C29*51.8%)</f>
        <v>487.53129186802573</v>
      </c>
      <c r="D32" s="6">
        <f>SUM(WL!D29*51.8%)</f>
        <v>416.75315916835433</v>
      </c>
      <c r="E32" s="6">
        <f>SUM(WL!E29*51.8%)</f>
        <v>354.6227999999989</v>
      </c>
      <c r="F32" s="6">
        <f>SUM(WL!F29*51.8%)</f>
        <v>341.05119999999999</v>
      </c>
      <c r="G32" s="6">
        <f>SUM(WL!G29*51.8%)</f>
        <v>7999.7922551818938</v>
      </c>
      <c r="H32" s="6">
        <f>SUM(WL!H29*51.8%)</f>
        <v>399.98961275909471</v>
      </c>
      <c r="K32" s="2" t="s">
        <v>11</v>
      </c>
      <c r="L32" s="6">
        <f>SUM(WL!L29*51.8%)</f>
        <v>479.33155797780989</v>
      </c>
      <c r="M32" s="6">
        <f>SUM(WL!M29*51.8%)</f>
        <v>410.91044574841214</v>
      </c>
      <c r="N32" s="6">
        <f>SUM(WL!N29*51.8%)</f>
        <v>291.31969610304571</v>
      </c>
      <c r="O32" s="6">
        <f>SUM(WL!O29*51.8%)</f>
        <v>298.26439999999974</v>
      </c>
      <c r="P32" s="6">
        <f>SUM(WL!P29*51.8%)</f>
        <v>7399.1304991463376</v>
      </c>
      <c r="Q32" s="6">
        <f>SUM(WL!Q29*51.8%)</f>
        <v>369.9565249573169</v>
      </c>
    </row>
    <row r="33" spans="2:17" x14ac:dyDescent="0.25">
      <c r="B33" s="4" t="s">
        <v>12</v>
      </c>
      <c r="C33" s="5">
        <f>SUM(WL!C30*51.8%)</f>
        <v>242.85522433170641</v>
      </c>
      <c r="D33" s="5">
        <f>SUM(WL!D30*51.8%)</f>
        <v>207.82159009201672</v>
      </c>
      <c r="E33" s="5">
        <f>SUM(WL!E30*51.8%)</f>
        <v>138.30289199999956</v>
      </c>
      <c r="F33" s="5">
        <f>SUM(WL!F30*51.8%)</f>
        <v>133.00996800000001</v>
      </c>
      <c r="G33" s="5">
        <f>SUM(WL!G30*51.8%)</f>
        <v>3609.9483721186134</v>
      </c>
      <c r="H33" s="5">
        <f>SUM(WL!H30*51.8%)</f>
        <v>180.49741860593068</v>
      </c>
      <c r="K33" s="4" t="s">
        <v>12</v>
      </c>
      <c r="L33" s="5">
        <f>SUM(WL!L30*51.8%)</f>
        <v>243.22986244933097</v>
      </c>
      <c r="M33" s="5">
        <f>SUM(WL!M30*51.8%)</f>
        <v>208.01793669802598</v>
      </c>
      <c r="N33" s="5">
        <f>SUM(WL!N30*51.8%)</f>
        <v>108.92241118755973</v>
      </c>
      <c r="O33" s="5">
        <f>SUM(WL!O30*51.8%)</f>
        <v>102.63755599999992</v>
      </c>
      <c r="P33" s="5">
        <f>SUM(WL!P30*51.8%)</f>
        <v>3314.038831674583</v>
      </c>
      <c r="Q33" s="5">
        <f>SUM(WL!Q30*51.8%)</f>
        <v>165.70194158372914</v>
      </c>
    </row>
    <row r="34" spans="2:17" x14ac:dyDescent="0.25">
      <c r="B34" s="4" t="s">
        <v>13</v>
      </c>
      <c r="C34" s="5">
        <f>SUM(WL!C31*51.8%)</f>
        <v>244.67606753631935</v>
      </c>
      <c r="D34" s="5">
        <f>SUM(WL!D31*51.8%)</f>
        <v>208.93156907633755</v>
      </c>
      <c r="E34" s="5">
        <f>SUM(WL!E31*51.8%)</f>
        <v>216.31990799999934</v>
      </c>
      <c r="F34" s="5">
        <f>SUM(WL!F31*51.8%)</f>
        <v>208.04123199999998</v>
      </c>
      <c r="G34" s="5">
        <f>SUM(WL!G31*51.8%)</f>
        <v>4389.8438830632813</v>
      </c>
      <c r="H34" s="5">
        <f>SUM(WL!H31*51.8%)</f>
        <v>219.49219415316406</v>
      </c>
      <c r="K34" s="4" t="s">
        <v>13</v>
      </c>
      <c r="L34" s="5">
        <f>SUM(WL!L31*51.8%)</f>
        <v>236.10169552847893</v>
      </c>
      <c r="M34" s="5">
        <f>SUM(WL!M31*51.8%)</f>
        <v>202.8925090503862</v>
      </c>
      <c r="N34" s="5">
        <f>SUM(WL!N31*51.8%)</f>
        <v>182.39728491548601</v>
      </c>
      <c r="O34" s="5">
        <f>SUM(WL!O31*51.8%)</f>
        <v>195.62684399999983</v>
      </c>
      <c r="P34" s="5">
        <f>SUM(WL!P31*51.8%)</f>
        <v>4085.0916674717546</v>
      </c>
      <c r="Q34" s="5">
        <f>SUM(WL!Q31*51.8%)</f>
        <v>204.25458337358774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6583-2093-4E5A-9615-C47AD243CF10}">
  <sheetPr>
    <tabColor rgb="FF92D050"/>
  </sheetPr>
  <dimension ref="A1:Q31"/>
  <sheetViews>
    <sheetView topLeftCell="A13" workbookViewId="0">
      <selection activeCell="H31" sqref="C25:H31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0</v>
      </c>
      <c r="J1" s="1" t="s">
        <v>17</v>
      </c>
    </row>
    <row r="2" spans="1:17" x14ac:dyDescent="0.25">
      <c r="A2" s="1"/>
      <c r="J2" s="1"/>
    </row>
    <row r="3" spans="1:17" x14ac:dyDescent="0.2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</row>
    <row r="4" spans="1:17" x14ac:dyDescent="0.25">
      <c r="B4" s="4" t="s">
        <v>7</v>
      </c>
      <c r="C4" s="5">
        <v>1287.9840000000033</v>
      </c>
      <c r="D4" s="5">
        <v>711.04000000000042</v>
      </c>
      <c r="E4" s="5">
        <v>645.37400000000002</v>
      </c>
      <c r="F4" s="5">
        <v>512.59999999999957</v>
      </c>
      <c r="G4" s="5">
        <f>SUM(C4*5)+(D4*5)+(E4*5)+(F4*5)</f>
        <v>15784.990000000018</v>
      </c>
      <c r="H4" s="5">
        <f>G4/20</f>
        <v>789.24950000000092</v>
      </c>
      <c r="K4" s="4" t="s">
        <v>7</v>
      </c>
      <c r="L4" s="5">
        <v>1427.0613789970778</v>
      </c>
      <c r="M4" s="5">
        <v>1338.300429544699</v>
      </c>
      <c r="N4" s="5">
        <v>866.07799999999986</v>
      </c>
      <c r="O4" s="5">
        <v>792.41599999999926</v>
      </c>
      <c r="P4" s="5">
        <f>SUM(L4*5)+(M4*5)+(N4*5)+(O4*5)</f>
        <v>22119.279042708877</v>
      </c>
      <c r="Q4" s="5">
        <f>P4/20</f>
        <v>1105.9639521354438</v>
      </c>
    </row>
    <row r="5" spans="1:17" x14ac:dyDescent="0.25">
      <c r="B5" s="4" t="s">
        <v>8</v>
      </c>
      <c r="C5" s="5">
        <v>511.0820000000013</v>
      </c>
      <c r="D5" s="5">
        <v>434.57400000000024</v>
      </c>
      <c r="E5" s="5">
        <v>416.05799999999999</v>
      </c>
      <c r="F5" s="5">
        <v>367.07599999999968</v>
      </c>
      <c r="G5" s="5">
        <f t="shared" ref="G5:G10" si="0">SUM(C5*5)+(D5*5)+(E5*5)+(F5*5)</f>
        <v>8643.9500000000062</v>
      </c>
      <c r="H5" s="5">
        <f t="shared" ref="H5:H10" si="1">G5/20</f>
        <v>432.19750000000033</v>
      </c>
      <c r="K5" s="4" t="s">
        <v>8</v>
      </c>
      <c r="L5" s="7">
        <v>516.64685592497119</v>
      </c>
      <c r="M5" s="7">
        <v>439.55512921258992</v>
      </c>
      <c r="N5" s="7">
        <v>419.892</v>
      </c>
      <c r="O5" s="7">
        <v>367.07599999999968</v>
      </c>
      <c r="P5" s="7">
        <f t="shared" ref="P5:P8" si="2">SUM(L5*5)+(M5*5)+(N5*5)+(O5*5)</f>
        <v>8715.849925687804</v>
      </c>
      <c r="Q5" s="7">
        <f t="shared" ref="Q5:Q8" si="3">P5/20</f>
        <v>435.79249628439021</v>
      </c>
    </row>
    <row r="6" spans="1:17" x14ac:dyDescent="0.25">
      <c r="B6" s="4" t="s">
        <v>9</v>
      </c>
      <c r="C6" s="5">
        <v>312.53160000000082</v>
      </c>
      <c r="D6" s="5">
        <v>298.41040000000027</v>
      </c>
      <c r="E6" s="5">
        <v>306.85360000000003</v>
      </c>
      <c r="F6" s="5">
        <v>285.23119999999983</v>
      </c>
      <c r="G6" s="5">
        <f t="shared" si="0"/>
        <v>6015.1340000000046</v>
      </c>
      <c r="H6" s="5">
        <f t="shared" si="1"/>
        <v>300.75670000000025</v>
      </c>
      <c r="K6" s="4" t="s">
        <v>9</v>
      </c>
      <c r="L6" s="5">
        <v>279.52874712173485</v>
      </c>
      <c r="M6" s="5">
        <v>154.2124768778167</v>
      </c>
      <c r="N6" s="5">
        <v>75.294400000000039</v>
      </c>
      <c r="O6" s="5">
        <v>-0.46960000000000224</v>
      </c>
      <c r="P6" s="5">
        <f t="shared" si="2"/>
        <v>2542.8301199977582</v>
      </c>
      <c r="Q6" s="5">
        <f t="shared" si="3"/>
        <v>127.14150599988791</v>
      </c>
    </row>
    <row r="7" spans="1:17" x14ac:dyDescent="0.25">
      <c r="B7" s="4" t="s">
        <v>10</v>
      </c>
      <c r="C7" s="5">
        <v>576.60240000000147</v>
      </c>
      <c r="D7" s="5">
        <v>530.77560000000028</v>
      </c>
      <c r="E7" s="5">
        <v>540.31439999999998</v>
      </c>
      <c r="F7" s="5">
        <v>487.49279999999959</v>
      </c>
      <c r="G7" s="5">
        <f t="shared" si="0"/>
        <v>10675.926000000007</v>
      </c>
      <c r="H7" s="5">
        <f t="shared" si="1"/>
        <v>533.79630000000031</v>
      </c>
      <c r="K7" s="4" t="s">
        <v>10</v>
      </c>
      <c r="L7" s="5">
        <v>600.81224786214386</v>
      </c>
      <c r="M7" s="5">
        <v>534.32561854175128</v>
      </c>
      <c r="N7" s="5">
        <v>547.3356</v>
      </c>
      <c r="O7" s="5">
        <v>493.37759999999957</v>
      </c>
      <c r="P7" s="5">
        <f t="shared" si="2"/>
        <v>10879.255332019475</v>
      </c>
      <c r="Q7" s="5">
        <f t="shared" si="3"/>
        <v>543.96276660097374</v>
      </c>
    </row>
    <row r="8" spans="1:17" x14ac:dyDescent="0.25">
      <c r="B8" s="2" t="s">
        <v>11</v>
      </c>
      <c r="C8" s="6">
        <f>SUM(C4:C7)</f>
        <v>2688.2000000000071</v>
      </c>
      <c r="D8" s="6">
        <f t="shared" ref="D8:F8" si="4">SUM(D4:D7)</f>
        <v>1974.8000000000011</v>
      </c>
      <c r="E8" s="6">
        <f t="shared" si="4"/>
        <v>1908.6000000000001</v>
      </c>
      <c r="F8" s="6">
        <f t="shared" si="4"/>
        <v>1652.3999999999987</v>
      </c>
      <c r="G8" s="6">
        <f t="shared" si="0"/>
        <v>41120.000000000036</v>
      </c>
      <c r="H8" s="6">
        <f t="shared" si="1"/>
        <v>2056.0000000000018</v>
      </c>
      <c r="K8" s="2" t="s">
        <v>11</v>
      </c>
      <c r="L8" s="6">
        <f>SUM(L4:L7)</f>
        <v>2824.0492299059279</v>
      </c>
      <c r="M8" s="6">
        <f t="shared" ref="M8:O8" si="5">SUM(M4:M7)</f>
        <v>2466.3936541768571</v>
      </c>
      <c r="N8" s="6">
        <f t="shared" si="5"/>
        <v>1908.6</v>
      </c>
      <c r="O8" s="6">
        <f t="shared" si="5"/>
        <v>1652.3999999999985</v>
      </c>
      <c r="P8" s="6">
        <f t="shared" si="2"/>
        <v>44257.214420413919</v>
      </c>
      <c r="Q8" s="6">
        <f t="shared" si="3"/>
        <v>2212.860721020696</v>
      </c>
    </row>
    <row r="9" spans="1:17" x14ac:dyDescent="0.25">
      <c r="B9" s="4" t="s">
        <v>12</v>
      </c>
      <c r="C9" s="5">
        <f>SUM(C4:C5)</f>
        <v>1799.0660000000046</v>
      </c>
      <c r="D9" s="5">
        <f t="shared" ref="D9:F9" si="6">SUM(D4:D5)</f>
        <v>1145.6140000000007</v>
      </c>
      <c r="E9" s="5">
        <f t="shared" si="6"/>
        <v>1061.432</v>
      </c>
      <c r="F9" s="5">
        <f t="shared" si="6"/>
        <v>879.67599999999925</v>
      </c>
      <c r="G9" s="5">
        <f t="shared" si="0"/>
        <v>24428.940000000024</v>
      </c>
      <c r="H9" s="5">
        <f t="shared" si="1"/>
        <v>1221.4470000000013</v>
      </c>
      <c r="K9" s="4" t="s">
        <v>12</v>
      </c>
      <c r="L9" s="5">
        <f>SUM(L4:L5)</f>
        <v>1943.7082349220491</v>
      </c>
      <c r="M9" s="5">
        <f t="shared" ref="M9:O9" si="7">SUM(M4:M5)</f>
        <v>1777.8555587572889</v>
      </c>
      <c r="N9" s="5">
        <f t="shared" si="7"/>
        <v>1285.9699999999998</v>
      </c>
      <c r="O9" s="5">
        <f t="shared" si="7"/>
        <v>1159.4919999999988</v>
      </c>
      <c r="P9" s="5">
        <f t="shared" ref="P9:Q9" si="8">SUM(P4:P5)</f>
        <v>30835.128968396682</v>
      </c>
      <c r="Q9" s="5">
        <f t="shared" si="8"/>
        <v>1541.756448419834</v>
      </c>
    </row>
    <row r="10" spans="1:17" x14ac:dyDescent="0.25">
      <c r="B10" s="4" t="s">
        <v>13</v>
      </c>
      <c r="C10" s="5">
        <f>SUM(C6:C7)</f>
        <v>889.13400000000229</v>
      </c>
      <c r="D10" s="5">
        <f t="shared" ref="D10:F10" si="9">SUM(D6:D7)</f>
        <v>829.1860000000006</v>
      </c>
      <c r="E10" s="5">
        <f t="shared" si="9"/>
        <v>847.16800000000001</v>
      </c>
      <c r="F10" s="5">
        <f t="shared" si="9"/>
        <v>772.72399999999948</v>
      </c>
      <c r="G10" s="5">
        <f t="shared" si="0"/>
        <v>16691.060000000012</v>
      </c>
      <c r="H10" s="5">
        <f t="shared" si="1"/>
        <v>834.55300000000057</v>
      </c>
      <c r="K10" s="4" t="s">
        <v>13</v>
      </c>
      <c r="L10" s="5">
        <f>SUM(L6:L7)</f>
        <v>880.34099498387877</v>
      </c>
      <c r="M10" s="5">
        <f t="shared" ref="M10:O10" si="10">SUM(M6:M7)</f>
        <v>688.53809541956798</v>
      </c>
      <c r="N10" s="5">
        <f t="shared" si="10"/>
        <v>622.63</v>
      </c>
      <c r="O10" s="5">
        <f t="shared" si="10"/>
        <v>492.90799999999956</v>
      </c>
      <c r="P10" s="5">
        <f t="shared" ref="P10" si="11">SUM(L10*5)+(M10*5)+(N10*5)+(O10*5)</f>
        <v>13422.085452017231</v>
      </c>
      <c r="Q10" s="5">
        <f t="shared" ref="Q10" si="12">P10/20</f>
        <v>671.10427260086158</v>
      </c>
    </row>
    <row r="12" spans="1:17" x14ac:dyDescent="0.25">
      <c r="A12" s="1" t="s">
        <v>15</v>
      </c>
      <c r="J12" s="1" t="s">
        <v>18</v>
      </c>
    </row>
    <row r="13" spans="1:17" x14ac:dyDescent="0.25">
      <c r="A13" t="s">
        <v>14</v>
      </c>
    </row>
    <row r="14" spans="1:17" x14ac:dyDescent="0.25"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L14" s="3" t="s">
        <v>1</v>
      </c>
      <c r="M14" s="3" t="s">
        <v>2</v>
      </c>
      <c r="N14" s="3" t="s">
        <v>3</v>
      </c>
      <c r="O14" s="3" t="s">
        <v>4</v>
      </c>
      <c r="P14" s="3" t="s">
        <v>5</v>
      </c>
      <c r="Q14" s="3" t="s">
        <v>6</v>
      </c>
    </row>
    <row r="15" spans="1:17" x14ac:dyDescent="0.25">
      <c r="B15" s="4" t="s">
        <v>7</v>
      </c>
      <c r="C15" s="5">
        <v>1919.7840000000042</v>
      </c>
      <c r="D15" s="5">
        <v>711.04000000000042</v>
      </c>
      <c r="E15" s="5">
        <v>645.37400000000002</v>
      </c>
      <c r="F15" s="5">
        <v>512.59999999999957</v>
      </c>
      <c r="G15" s="5">
        <f>SUM(C15*5)+(D15*5)+(E15*5)+(F15*5)</f>
        <v>18943.99000000002</v>
      </c>
      <c r="H15" s="5">
        <f>G15/20</f>
        <v>947.19950000000097</v>
      </c>
      <c r="K15" s="4" t="s">
        <v>7</v>
      </c>
      <c r="L15" s="5">
        <v>1125.9141496278378</v>
      </c>
      <c r="M15" s="5">
        <v>976.26775776865691</v>
      </c>
      <c r="N15" s="5">
        <v>874.30329110664184</v>
      </c>
      <c r="O15" s="5">
        <v>465.19599999999957</v>
      </c>
      <c r="P15" s="5">
        <f>SUM(L15*5)+(M15*5)+(N15*5)+(O15*5)</f>
        <v>17208.405992515683</v>
      </c>
      <c r="Q15" s="5">
        <f>P15/20</f>
        <v>860.4202996257842</v>
      </c>
    </row>
    <row r="16" spans="1:17" x14ac:dyDescent="0.25">
      <c r="B16" s="4" t="s">
        <v>8</v>
      </c>
      <c r="C16" s="5">
        <v>511.08200000000107</v>
      </c>
      <c r="D16" s="5">
        <v>434.57400000000024</v>
      </c>
      <c r="E16" s="5">
        <v>416.05799999999999</v>
      </c>
      <c r="F16" s="5">
        <v>367.07599999999968</v>
      </c>
      <c r="G16" s="5">
        <f t="shared" ref="G16:G21" si="13">SUM(C16*5)+(D16*5)+(E16*5)+(F16*5)</f>
        <v>8643.9500000000044</v>
      </c>
      <c r="H16" s="5">
        <f t="shared" ref="H16:H21" si="14">G16/20</f>
        <v>432.19750000000022</v>
      </c>
      <c r="K16" s="4" t="s">
        <v>8</v>
      </c>
      <c r="L16" s="7">
        <v>449.21174724730179</v>
      </c>
      <c r="M16" s="7">
        <v>347.65321482767524</v>
      </c>
      <c r="N16" s="7">
        <v>310.87547372644758</v>
      </c>
      <c r="O16" s="7">
        <v>269.32399999999973</v>
      </c>
      <c r="P16" s="7">
        <f t="shared" ref="P16:P19" si="15">SUM(L16*5)+(M16*5)+(N16*5)+(O16*5)</f>
        <v>6885.322179007122</v>
      </c>
      <c r="Q16" s="7">
        <f t="shared" ref="Q16:Q19" si="16">P16/20</f>
        <v>344.26610895035611</v>
      </c>
    </row>
    <row r="17" spans="1:17" x14ac:dyDescent="0.25">
      <c r="B17" s="4" t="s">
        <v>9</v>
      </c>
      <c r="C17" s="5">
        <v>312.53160000000071</v>
      </c>
      <c r="D17" s="5">
        <v>298.41040000000027</v>
      </c>
      <c r="E17" s="5">
        <v>306.85360000000003</v>
      </c>
      <c r="F17" s="5">
        <v>285.23119999999983</v>
      </c>
      <c r="G17" s="5">
        <f t="shared" si="13"/>
        <v>6015.1340000000037</v>
      </c>
      <c r="H17" s="5">
        <f t="shared" si="14"/>
        <v>300.75670000000019</v>
      </c>
      <c r="K17" s="4" t="s">
        <v>9</v>
      </c>
      <c r="L17" s="5">
        <v>266.92333423139104</v>
      </c>
      <c r="M17" s="5">
        <v>218.07338021008727</v>
      </c>
      <c r="N17" s="5">
        <v>204.15552817643996</v>
      </c>
      <c r="O17" s="5">
        <v>172.49239999999986</v>
      </c>
      <c r="P17" s="5">
        <f t="shared" si="15"/>
        <v>4308.22321308959</v>
      </c>
      <c r="Q17" s="5">
        <f t="shared" si="16"/>
        <v>215.41116065447949</v>
      </c>
    </row>
    <row r="18" spans="1:17" x14ac:dyDescent="0.25">
      <c r="B18" s="4" t="s">
        <v>10</v>
      </c>
      <c r="C18" s="5">
        <v>576.60240000000124</v>
      </c>
      <c r="D18" s="5">
        <v>530.77560000000028</v>
      </c>
      <c r="E18" s="5">
        <v>540.31439999999998</v>
      </c>
      <c r="F18" s="5">
        <v>487.49279999999959</v>
      </c>
      <c r="G18" s="5">
        <f t="shared" si="13"/>
        <v>10675.926000000005</v>
      </c>
      <c r="H18" s="5">
        <f t="shared" si="14"/>
        <v>533.7963000000002</v>
      </c>
      <c r="K18" s="4" t="s">
        <v>10</v>
      </c>
      <c r="L18" s="5">
        <v>483.98140121911655</v>
      </c>
      <c r="M18" s="5">
        <v>398.22095516624614</v>
      </c>
      <c r="N18" s="5">
        <v>361.07260587164654</v>
      </c>
      <c r="O18" s="5">
        <v>317.18759999999969</v>
      </c>
      <c r="P18" s="5">
        <f t="shared" si="15"/>
        <v>7802.3128112850445</v>
      </c>
      <c r="Q18" s="5">
        <f t="shared" si="16"/>
        <v>390.1156405642522</v>
      </c>
    </row>
    <row r="19" spans="1:17" x14ac:dyDescent="0.25">
      <c r="B19" s="2" t="s">
        <v>11</v>
      </c>
      <c r="C19" s="6">
        <f>SUM(C15:C18)</f>
        <v>3320.0000000000073</v>
      </c>
      <c r="D19" s="6">
        <f t="shared" ref="D19:F19" si="17">SUM(D15:D18)</f>
        <v>1974.8000000000011</v>
      </c>
      <c r="E19" s="6">
        <f t="shared" si="17"/>
        <v>1908.6000000000001</v>
      </c>
      <c r="F19" s="6">
        <f t="shared" si="17"/>
        <v>1652.3999999999987</v>
      </c>
      <c r="G19" s="6">
        <f t="shared" si="13"/>
        <v>44279.000000000036</v>
      </c>
      <c r="H19" s="6">
        <f t="shared" si="14"/>
        <v>2213.9500000000016</v>
      </c>
      <c r="K19" s="2" t="s">
        <v>11</v>
      </c>
      <c r="L19" s="6">
        <f>SUM(L15:L18)</f>
        <v>2326.0306323256468</v>
      </c>
      <c r="M19" s="6">
        <f t="shared" ref="M19:O19" si="18">SUM(M15:M18)</f>
        <v>1940.2153079726654</v>
      </c>
      <c r="N19" s="6">
        <f t="shared" si="18"/>
        <v>1750.4068988811759</v>
      </c>
      <c r="O19" s="6">
        <f t="shared" si="18"/>
        <v>1224.1999999999989</v>
      </c>
      <c r="P19" s="6">
        <f t="shared" si="15"/>
        <v>36204.264195897435</v>
      </c>
      <c r="Q19" s="6">
        <f t="shared" si="16"/>
        <v>1810.2132097948718</v>
      </c>
    </row>
    <row r="20" spans="1:17" x14ac:dyDescent="0.25">
      <c r="B20" s="4" t="s">
        <v>12</v>
      </c>
      <c r="C20" s="5">
        <f>SUM(C15:C16)</f>
        <v>2430.8660000000054</v>
      </c>
      <c r="D20" s="5">
        <f t="shared" ref="D20:F20" si="19">SUM(D15:D16)</f>
        <v>1145.6140000000007</v>
      </c>
      <c r="E20" s="5">
        <f t="shared" si="19"/>
        <v>1061.432</v>
      </c>
      <c r="F20" s="5">
        <f t="shared" si="19"/>
        <v>879.67599999999925</v>
      </c>
      <c r="G20" s="5">
        <f t="shared" si="13"/>
        <v>27587.940000000028</v>
      </c>
      <c r="H20" s="5">
        <f t="shared" si="14"/>
        <v>1379.3970000000013</v>
      </c>
      <c r="K20" s="4" t="s">
        <v>12</v>
      </c>
      <c r="L20" s="5">
        <f>SUM(L15:L16)</f>
        <v>1575.1258968751395</v>
      </c>
      <c r="M20" s="5">
        <f t="shared" ref="M20:O20" si="20">SUM(M15:M16)</f>
        <v>1323.9209725963321</v>
      </c>
      <c r="N20" s="5">
        <f t="shared" si="20"/>
        <v>1185.1787648330894</v>
      </c>
      <c r="O20" s="5">
        <f t="shared" si="20"/>
        <v>734.5199999999993</v>
      </c>
      <c r="P20" s="5">
        <f t="shared" ref="P20:Q20" si="21">SUM(P15:P16)</f>
        <v>24093.728171522805</v>
      </c>
      <c r="Q20" s="5">
        <f t="shared" si="21"/>
        <v>1204.6864085761404</v>
      </c>
    </row>
    <row r="21" spans="1:17" x14ac:dyDescent="0.25">
      <c r="B21" s="4" t="s">
        <v>13</v>
      </c>
      <c r="C21" s="5">
        <f>SUM(C17:C18)</f>
        <v>889.13400000000195</v>
      </c>
      <c r="D21" s="5">
        <f t="shared" ref="D21:F21" si="22">SUM(D17:D18)</f>
        <v>829.1860000000006</v>
      </c>
      <c r="E21" s="5">
        <f t="shared" si="22"/>
        <v>847.16800000000001</v>
      </c>
      <c r="F21" s="5">
        <f t="shared" si="22"/>
        <v>772.72399999999948</v>
      </c>
      <c r="G21" s="5">
        <f t="shared" si="13"/>
        <v>16691.060000000012</v>
      </c>
      <c r="H21" s="5">
        <f t="shared" si="14"/>
        <v>834.55300000000057</v>
      </c>
      <c r="K21" s="4" t="s">
        <v>13</v>
      </c>
      <c r="L21" s="5">
        <f>SUM(L17:L18)</f>
        <v>750.90473545050759</v>
      </c>
      <c r="M21" s="5">
        <f t="shared" ref="M21:O21" si="23">SUM(M17:M18)</f>
        <v>616.29433537633338</v>
      </c>
      <c r="N21" s="5">
        <f t="shared" si="23"/>
        <v>565.22813404808653</v>
      </c>
      <c r="O21" s="5">
        <f t="shared" si="23"/>
        <v>489.67999999999955</v>
      </c>
      <c r="P21" s="5">
        <f t="shared" ref="P21" si="24">SUM(L21*5)+(M21*5)+(N21*5)+(O21*5)</f>
        <v>12110.536024374636</v>
      </c>
      <c r="Q21" s="5">
        <f t="shared" ref="Q21" si="25">P21/20</f>
        <v>605.52680121873186</v>
      </c>
    </row>
    <row r="23" spans="1:17" x14ac:dyDescent="0.25">
      <c r="A23" s="1" t="s">
        <v>16</v>
      </c>
      <c r="J23" s="1" t="s">
        <v>19</v>
      </c>
    </row>
    <row r="24" spans="1:17" x14ac:dyDescent="0.25"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L24" s="3" t="s">
        <v>1</v>
      </c>
      <c r="M24" s="3" t="s">
        <v>2</v>
      </c>
      <c r="N24" s="3" t="s">
        <v>3</v>
      </c>
      <c r="O24" s="3" t="s">
        <v>4</v>
      </c>
      <c r="P24" s="3" t="s">
        <v>5</v>
      </c>
      <c r="Q24" s="3" t="s">
        <v>6</v>
      </c>
    </row>
    <row r="25" spans="1:17" x14ac:dyDescent="0.25">
      <c r="B25" s="4" t="s">
        <v>7</v>
      </c>
      <c r="C25" s="5">
        <v>1554.9626072920705</v>
      </c>
      <c r="D25" s="5">
        <v>1517.3903708737853</v>
      </c>
      <c r="E25" s="5">
        <v>1042.9499999999966</v>
      </c>
      <c r="F25" s="5">
        <v>972.45399999999995</v>
      </c>
      <c r="G25" s="5">
        <f>SUM(C25*5)+(D25*5)+(E25*5)+(F25*5)</f>
        <v>25438.784890829262</v>
      </c>
      <c r="H25" s="5">
        <f>G25/20</f>
        <v>1271.939244541463</v>
      </c>
      <c r="K25" s="4" t="s">
        <v>7</v>
      </c>
      <c r="L25" s="5">
        <v>1338.5112165726239</v>
      </c>
      <c r="M25" s="5">
        <v>1284.1497448668424</v>
      </c>
      <c r="N25" s="5">
        <v>1153.1102842324585</v>
      </c>
      <c r="O25" s="5">
        <v>835.36999999999944</v>
      </c>
      <c r="P25" s="5">
        <f>SUM(L25*5)+(M25*5)+(N25*5)+(O25*5)</f>
        <v>23055.706228359624</v>
      </c>
      <c r="Q25" s="5">
        <f>P25/20</f>
        <v>1152.7853114179811</v>
      </c>
    </row>
    <row r="26" spans="1:17" x14ac:dyDescent="0.25">
      <c r="B26" s="4" t="s">
        <v>8</v>
      </c>
      <c r="C26" s="7">
        <v>588.6466174338052</v>
      </c>
      <c r="D26" s="7">
        <v>523.51021445283232</v>
      </c>
      <c r="E26" s="7">
        <v>517.18599999999833</v>
      </c>
      <c r="F26" s="7">
        <v>456.77200000000005</v>
      </c>
      <c r="G26" s="7">
        <f t="shared" ref="G26:G31" si="26">SUM(C26*5)+(D26*5)+(E26*5)+(F26*5)</f>
        <v>10430.574159433179</v>
      </c>
      <c r="H26" s="7">
        <f t="shared" ref="H26:H31" si="27">G26/20</f>
        <v>521.52870797165895</v>
      </c>
      <c r="K26" s="4" t="s">
        <v>8</v>
      </c>
      <c r="L26" s="7">
        <v>532.14566880430766</v>
      </c>
      <c r="M26" s="7">
        <v>462.08298382854929</v>
      </c>
      <c r="N26" s="7">
        <v>391.9497611410161</v>
      </c>
      <c r="O26" s="7">
        <v>373.69399999999968</v>
      </c>
      <c r="P26" s="7">
        <f t="shared" ref="P26:P29" si="28">SUM(L26*5)+(M26*5)+(N26*5)+(O26*5)</f>
        <v>8799.3620688693627</v>
      </c>
      <c r="Q26" s="7">
        <f t="shared" ref="Q26:Q29" si="29">P26/20</f>
        <v>439.96810344346812</v>
      </c>
    </row>
    <row r="27" spans="1:17" x14ac:dyDescent="0.25">
      <c r="B27" s="4" t="s">
        <v>9</v>
      </c>
      <c r="C27" s="5">
        <v>333.39355842636189</v>
      </c>
      <c r="D27" s="5">
        <v>221.89871898632325</v>
      </c>
      <c r="E27" s="5">
        <v>138.49439999999964</v>
      </c>
      <c r="F27" s="5">
        <v>58.144399999999997</v>
      </c>
      <c r="G27" s="5">
        <f t="shared" si="26"/>
        <v>3759.6553870634234</v>
      </c>
      <c r="H27" s="5">
        <f t="shared" si="27"/>
        <v>187.98276935317116</v>
      </c>
      <c r="K27" s="4" t="s">
        <v>9</v>
      </c>
      <c r="L27" s="5">
        <v>259.04283349628219</v>
      </c>
      <c r="M27" s="5">
        <v>135.45184151344196</v>
      </c>
      <c r="N27" s="5">
        <v>37.506696191938069</v>
      </c>
      <c r="O27" s="7">
        <v>-36.312399999999904</v>
      </c>
      <c r="P27" s="5">
        <f t="shared" si="28"/>
        <v>1978.4448560083115</v>
      </c>
      <c r="Q27" s="5">
        <f t="shared" si="29"/>
        <v>98.922242800415574</v>
      </c>
    </row>
    <row r="28" spans="1:17" x14ac:dyDescent="0.25">
      <c r="B28" s="4" t="s">
        <v>10</v>
      </c>
      <c r="C28" s="5">
        <v>687.3322886441797</v>
      </c>
      <c r="D28" s="5">
        <v>639.57273680493074</v>
      </c>
      <c r="E28" s="5">
        <v>651.36959999999794</v>
      </c>
      <c r="F28" s="5">
        <v>590.82960000000003</v>
      </c>
      <c r="G28" s="5">
        <f t="shared" si="26"/>
        <v>12845.521127245542</v>
      </c>
      <c r="H28" s="5">
        <f t="shared" si="27"/>
        <v>642.27605636227713</v>
      </c>
      <c r="K28" s="4" t="s">
        <v>10</v>
      </c>
      <c r="L28" s="5">
        <v>600.22934307859668</v>
      </c>
      <c r="M28" s="5">
        <v>549.23566128881566</v>
      </c>
      <c r="N28" s="5">
        <v>491.21629305188668</v>
      </c>
      <c r="O28" s="5">
        <v>479.64839999999964</v>
      </c>
      <c r="P28" s="5">
        <f t="shared" si="28"/>
        <v>10601.648487096492</v>
      </c>
      <c r="Q28" s="5">
        <f t="shared" si="29"/>
        <v>530.08242435482464</v>
      </c>
    </row>
    <row r="29" spans="1:17" x14ac:dyDescent="0.25">
      <c r="B29" s="2" t="s">
        <v>11</v>
      </c>
      <c r="C29" s="6">
        <f>SUM(C25:C28)</f>
        <v>3164.3350717964172</v>
      </c>
      <c r="D29" s="6">
        <f t="shared" ref="D29:F29" si="30">SUM(D25:D28)</f>
        <v>2902.3720411178715</v>
      </c>
      <c r="E29" s="6">
        <f t="shared" si="30"/>
        <v>2349.9999999999927</v>
      </c>
      <c r="F29" s="6">
        <f t="shared" si="30"/>
        <v>2078.1999999999998</v>
      </c>
      <c r="G29" s="6">
        <f t="shared" si="26"/>
        <v>52474.535564571408</v>
      </c>
      <c r="H29" s="6">
        <f t="shared" si="27"/>
        <v>2623.7267782285703</v>
      </c>
      <c r="K29" s="2" t="s">
        <v>11</v>
      </c>
      <c r="L29" s="6">
        <f>SUM(L25:L28)</f>
        <v>2729.9290619518106</v>
      </c>
      <c r="M29" s="6">
        <f t="shared" ref="M29:O29" si="31">SUM(M25:M28)</f>
        <v>2430.9202314976492</v>
      </c>
      <c r="N29" s="6">
        <f t="shared" si="31"/>
        <v>2073.7830346172996</v>
      </c>
      <c r="O29" s="6">
        <f t="shared" si="31"/>
        <v>1652.399999999999</v>
      </c>
      <c r="P29" s="6">
        <f t="shared" si="28"/>
        <v>44435.16164033379</v>
      </c>
      <c r="Q29" s="6">
        <f t="shared" si="29"/>
        <v>2221.7580820166895</v>
      </c>
    </row>
    <row r="30" spans="1:17" x14ac:dyDescent="0.25">
      <c r="B30" s="4" t="s">
        <v>12</v>
      </c>
      <c r="C30" s="5">
        <f>SUM(C25:C26)</f>
        <v>2143.6092247258757</v>
      </c>
      <c r="D30" s="5">
        <f t="shared" ref="D30:H30" si="32">SUM(D25:D26)</f>
        <v>2040.9005853266176</v>
      </c>
      <c r="E30" s="5">
        <f t="shared" si="32"/>
        <v>1560.135999999995</v>
      </c>
      <c r="F30" s="5">
        <f t="shared" si="32"/>
        <v>1429.2260000000001</v>
      </c>
      <c r="G30" s="5">
        <f t="shared" si="32"/>
        <v>35869.359050262443</v>
      </c>
      <c r="H30" s="5">
        <f t="shared" si="32"/>
        <v>1793.4679525131219</v>
      </c>
      <c r="K30" s="4" t="s">
        <v>12</v>
      </c>
      <c r="L30" s="5">
        <f>SUM(L25:L26)</f>
        <v>1870.6568853769315</v>
      </c>
      <c r="M30" s="5">
        <f t="shared" ref="M30:O30" si="33">SUM(M25:M26)</f>
        <v>1746.2327286953916</v>
      </c>
      <c r="N30" s="5">
        <f t="shared" si="33"/>
        <v>1545.0600453734746</v>
      </c>
      <c r="O30" s="5">
        <f t="shared" si="33"/>
        <v>1209.0639999999992</v>
      </c>
      <c r="P30" s="5">
        <f t="shared" ref="P30:Q30" si="34">SUM(P25:P26)</f>
        <v>31855.068297228987</v>
      </c>
      <c r="Q30" s="5">
        <f t="shared" si="34"/>
        <v>1592.7534148614493</v>
      </c>
    </row>
    <row r="31" spans="1:17" x14ac:dyDescent="0.25">
      <c r="B31" s="4" t="s">
        <v>13</v>
      </c>
      <c r="C31" s="5">
        <f>SUM(C27:C28)</f>
        <v>1020.7258470705416</v>
      </c>
      <c r="D31" s="5">
        <f t="shared" ref="D31:F31" si="35">SUM(D27:D28)</f>
        <v>861.47145579125402</v>
      </c>
      <c r="E31" s="5">
        <f t="shared" si="35"/>
        <v>789.86399999999753</v>
      </c>
      <c r="F31" s="5">
        <f t="shared" si="35"/>
        <v>648.97400000000005</v>
      </c>
      <c r="G31" s="5">
        <f t="shared" si="26"/>
        <v>16605.176514308965</v>
      </c>
      <c r="H31" s="5">
        <f t="shared" si="27"/>
        <v>830.25882571544821</v>
      </c>
      <c r="K31" s="4" t="s">
        <v>13</v>
      </c>
      <c r="L31" s="5">
        <f>SUM(L27:L28)</f>
        <v>859.27217657487881</v>
      </c>
      <c r="M31" s="5">
        <f t="shared" ref="M31:O31" si="36">SUM(M27:M28)</f>
        <v>684.68750280225765</v>
      </c>
      <c r="N31" s="5">
        <f t="shared" si="36"/>
        <v>528.72298924382471</v>
      </c>
      <c r="O31" s="5">
        <f t="shared" si="36"/>
        <v>443.33599999999973</v>
      </c>
      <c r="P31" s="5">
        <f t="shared" ref="P31" si="37">SUM(L31*5)+(M31*5)+(N31*5)+(O31*5)</f>
        <v>12580.093343104805</v>
      </c>
      <c r="Q31" s="5">
        <f t="shared" ref="Q31" si="38">P31/20</f>
        <v>629.00466715524021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24DB8-D5A7-4368-9A53-573D4D07D2AA}">
  <dimension ref="A1:Q34"/>
  <sheetViews>
    <sheetView tabSelected="1" workbookViewId="0">
      <selection activeCell="N21" sqref="N21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23</v>
      </c>
    </row>
    <row r="2" spans="1:17" x14ac:dyDescent="0.25">
      <c r="A2" s="1" t="s">
        <v>34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f>SUM(WL!C4*40.1%)</f>
        <v>120.4146860000003</v>
      </c>
      <c r="D7" s="5">
        <f>SUM(WL!D4*40.1%)</f>
        <v>54.826324000000056</v>
      </c>
      <c r="E7" s="5">
        <f>SUM(WL!E4*40.1%)</f>
        <v>50.67757799999999</v>
      </c>
      <c r="F7" s="5">
        <f>SUM(WL!F4*40.1%)</f>
        <v>44.820571999999956</v>
      </c>
      <c r="G7" s="5">
        <f>SUM(WL!G4*40.1%)</f>
        <v>1353.6958000000016</v>
      </c>
      <c r="H7" s="5">
        <f>SUM(WL!H4*40.1%)</f>
        <v>67.684790000000078</v>
      </c>
      <c r="K7" s="4" t="s">
        <v>7</v>
      </c>
      <c r="L7" s="5">
        <f>SUM(WL!L4*40.1%)</f>
        <v>125.95975977711517</v>
      </c>
      <c r="M7" s="5">
        <f>SUM(WL!M4*40.1%)</f>
        <v>106.71443805524848</v>
      </c>
      <c r="N7" s="5">
        <f>SUM(WL!N4*40.1%)</f>
        <v>49.194680000000012</v>
      </c>
      <c r="O7" s="5">
        <f>SUM(WL!O4*40.1%)</f>
        <v>44.351401999999958</v>
      </c>
      <c r="P7" s="5">
        <f>SUM(WL!P4*40.1%)</f>
        <v>1631.1013991618181</v>
      </c>
      <c r="Q7" s="5">
        <f>SUM(WL!Q4*40.1%)</f>
        <v>81.555069958090897</v>
      </c>
    </row>
    <row r="8" spans="1:17" x14ac:dyDescent="0.25">
      <c r="B8" s="4" t="s">
        <v>8</v>
      </c>
      <c r="C8" s="5">
        <f>SUM(WL!C5*40.1%)</f>
        <v>54.079662000000148</v>
      </c>
      <c r="D8" s="5">
        <f>SUM(WL!D5*40.1%)</f>
        <v>44.377066000000021</v>
      </c>
      <c r="E8" s="5">
        <f>SUM(WL!E5*40.1%)</f>
        <v>42.285450000000004</v>
      </c>
      <c r="F8" s="5">
        <f>SUM(WL!F5*40.1%)</f>
        <v>36.053107999999966</v>
      </c>
      <c r="G8" s="5">
        <f>SUM(WL!G5*40.1%)</f>
        <v>883.97643000000073</v>
      </c>
      <c r="H8" s="5">
        <f>SUM(WL!H5*40.1%)</f>
        <v>44.198821500000037</v>
      </c>
      <c r="K8" s="4" t="s">
        <v>8</v>
      </c>
      <c r="L8" s="5">
        <f>SUM(WL!L5*40.1%)</f>
        <v>56.143655404524189</v>
      </c>
      <c r="M8" s="5">
        <f>SUM(WL!M5*40.1%)</f>
        <v>42.19392864798165</v>
      </c>
      <c r="N8" s="5">
        <f>SUM(WL!N5*40.1%)</f>
        <v>39.336496000000004</v>
      </c>
      <c r="O8" s="5">
        <f>SUM(WL!O5*40.1%)</f>
        <v>33.250919999999972</v>
      </c>
      <c r="P8" s="5">
        <f>SUM(WL!P5*40.1%)</f>
        <v>854.62500026252894</v>
      </c>
      <c r="Q8" s="5">
        <f>SUM(WL!Q5*40.1%)</f>
        <v>42.731250013126449</v>
      </c>
    </row>
    <row r="9" spans="1:17" x14ac:dyDescent="0.25">
      <c r="B9" s="4" t="s">
        <v>9</v>
      </c>
      <c r="C9" s="5">
        <f>SUM(WL!C6*40.1%)</f>
        <v>65.458277600000159</v>
      </c>
      <c r="D9" s="5">
        <f>SUM(WL!D6*40.1%)</f>
        <v>55.453167200000053</v>
      </c>
      <c r="E9" s="5">
        <f>SUM(WL!E6*40.1%)</f>
        <v>55.877746000000002</v>
      </c>
      <c r="F9" s="5">
        <f>SUM(WL!F6*40.1%)</f>
        <v>56.386855599999961</v>
      </c>
      <c r="G9" s="5">
        <f>SUM(WL!G6*40.1%)</f>
        <v>1165.8802320000009</v>
      </c>
      <c r="H9" s="5">
        <f>SUM(WL!H6*40.1%)</f>
        <v>58.294011600000047</v>
      </c>
      <c r="K9" s="4" t="s">
        <v>9</v>
      </c>
      <c r="L9" s="5">
        <f>SUM(WL!L6*40.1%)</f>
        <v>66.294046450448306</v>
      </c>
      <c r="M9" s="5">
        <f>SUM(WL!M6*40.1%)</f>
        <v>52.206812951006832</v>
      </c>
      <c r="N9" s="5">
        <f>SUM(WL!N6*40.1%)</f>
        <v>52.635420400000015</v>
      </c>
      <c r="O9" s="5">
        <f>SUM(WL!O6*40.1%)</f>
        <v>51.086597999999974</v>
      </c>
      <c r="P9" s="5">
        <f>SUM(WL!P6*40.1%)</f>
        <v>1111.1143890072758</v>
      </c>
      <c r="Q9" s="5">
        <f>SUM(WL!Q6*40.1%)</f>
        <v>55.555719450363796</v>
      </c>
    </row>
    <row r="10" spans="1:17" x14ac:dyDescent="0.25">
      <c r="B10" s="4" t="s">
        <v>10</v>
      </c>
      <c r="C10" s="5">
        <f>SUM(WL!C7*40.1%)</f>
        <v>110.92237440000029</v>
      </c>
      <c r="D10" s="5">
        <f>SUM(WL!D7*40.1%)</f>
        <v>94.444642800000082</v>
      </c>
      <c r="E10" s="5">
        <f>SUM(WL!E7*40.1%)</f>
        <v>97.132626000000016</v>
      </c>
      <c r="F10" s="5">
        <f>SUM(WL!F7*40.1%)</f>
        <v>93.635264399999926</v>
      </c>
      <c r="G10" s="5">
        <f>SUM(WL!G7*40.1%)</f>
        <v>1980.6745380000016</v>
      </c>
      <c r="H10" s="5">
        <f>SUM(WL!H7*40.1%)</f>
        <v>99.033726900000076</v>
      </c>
      <c r="K10" s="4" t="s">
        <v>10</v>
      </c>
      <c r="L10" s="5">
        <f>SUM(WL!L7*40.1%)</f>
        <v>115.87917996501237</v>
      </c>
      <c r="M10" s="5">
        <f>SUM(WL!M7*40.1%)</f>
        <v>98.865425963338623</v>
      </c>
      <c r="N10" s="5">
        <f>SUM(WL!N7*40.1%)</f>
        <v>104.80680360000001</v>
      </c>
      <c r="O10" s="5">
        <f>SUM(WL!O7*40.1%)</f>
        <v>102.20687999999991</v>
      </c>
      <c r="P10" s="5">
        <f>SUM(WL!P7*40.1%)</f>
        <v>2108.7914476417545</v>
      </c>
      <c r="Q10" s="5">
        <f>SUM(WL!Q7*40.1%)</f>
        <v>105.43957238208775</v>
      </c>
    </row>
    <row r="11" spans="1:17" x14ac:dyDescent="0.25">
      <c r="B11" s="2" t="s">
        <v>11</v>
      </c>
      <c r="C11" s="6">
        <f>SUM(WL!C8*40.1%)</f>
        <v>350.87500000000091</v>
      </c>
      <c r="D11" s="6">
        <f>SUM(WL!D8*40.1%)</f>
        <v>249.1012000000002</v>
      </c>
      <c r="E11" s="6">
        <f>SUM(WL!E8*40.1%)</f>
        <v>245.9734</v>
      </c>
      <c r="F11" s="6">
        <f>SUM(WL!F8*40.1%)</f>
        <v>230.89579999999981</v>
      </c>
      <c r="G11" s="6">
        <f>SUM(WL!G8*40.1%)</f>
        <v>5384.2270000000044</v>
      </c>
      <c r="H11" s="6">
        <f>SUM(WL!H8*40.1%)</f>
        <v>269.21135000000027</v>
      </c>
      <c r="K11" s="2" t="s">
        <v>11</v>
      </c>
      <c r="L11" s="6">
        <f>SUM(WL!L8*40.1%)</f>
        <v>364.27664159709997</v>
      </c>
      <c r="M11" s="6">
        <f>SUM(WL!M8*40.1%)</f>
        <v>299.98060561757563</v>
      </c>
      <c r="N11" s="6">
        <f>SUM(WL!N8*40.1%)</f>
        <v>245.97340000000005</v>
      </c>
      <c r="O11" s="6">
        <f>SUM(WL!O8*40.1%)</f>
        <v>230.89579999999981</v>
      </c>
      <c r="P11" s="6">
        <f>SUM(WL!P8*40.1%)</f>
        <v>5705.6322360733766</v>
      </c>
      <c r="Q11" s="6">
        <f>SUM(WL!Q8*40.1%)</f>
        <v>285.28161180366885</v>
      </c>
    </row>
    <row r="12" spans="1:17" x14ac:dyDescent="0.25">
      <c r="B12" s="4" t="s">
        <v>12</v>
      </c>
      <c r="C12" s="5">
        <f>SUM(WL!C9*40.1%)</f>
        <v>174.49434800000046</v>
      </c>
      <c r="D12" s="5">
        <f>SUM(WL!D9*40.1%)</f>
        <v>99.203390000000084</v>
      </c>
      <c r="E12" s="5">
        <f>SUM(WL!E9*40.1%)</f>
        <v>92.963027999999994</v>
      </c>
      <c r="F12" s="5">
        <f>SUM(WL!F9*40.1%)</f>
        <v>80.873679999999922</v>
      </c>
      <c r="G12" s="5">
        <f>SUM(WL!G9*40.1%)</f>
        <v>2237.6722300000024</v>
      </c>
      <c r="H12" s="5">
        <f>SUM(WL!H9*40.1%)</f>
        <v>111.88361150000013</v>
      </c>
      <c r="K12" s="4" t="s">
        <v>12</v>
      </c>
      <c r="L12" s="5">
        <f>SUM(WL!L9*40.1%)</f>
        <v>182.10341518163935</v>
      </c>
      <c r="M12" s="5">
        <f>SUM(WL!M9*40.1%)</f>
        <v>148.90836670323014</v>
      </c>
      <c r="N12" s="5">
        <f>SUM(WL!N9*40.1%)</f>
        <v>88.531176000000016</v>
      </c>
      <c r="O12" s="5">
        <f>SUM(WL!O9*40.1%)</f>
        <v>77.60232199999993</v>
      </c>
      <c r="P12" s="5">
        <f>SUM(WL!P9*40.1%)</f>
        <v>2485.7263994243472</v>
      </c>
      <c r="Q12" s="5">
        <f>SUM(WL!Q9*40.1%)</f>
        <v>124.28631997121735</v>
      </c>
    </row>
    <row r="13" spans="1:17" x14ac:dyDescent="0.25">
      <c r="B13" s="4" t="s">
        <v>13</v>
      </c>
      <c r="C13" s="5">
        <f>SUM(WL!C10*40.1%)</f>
        <v>176.38065200000045</v>
      </c>
      <c r="D13" s="5">
        <f>SUM(WL!D10*40.1%)</f>
        <v>149.89781000000013</v>
      </c>
      <c r="E13" s="5">
        <f>SUM(WL!E10*40.1%)</f>
        <v>153.01037200000002</v>
      </c>
      <c r="F13" s="5">
        <f>SUM(WL!F10*40.1%)</f>
        <v>150.02211999999989</v>
      </c>
      <c r="G13" s="5">
        <f>SUM(WL!G10*40.1%)</f>
        <v>3146.5547700000025</v>
      </c>
      <c r="H13" s="5">
        <f>SUM(WL!H10*40.1%)</f>
        <v>157.32773850000012</v>
      </c>
      <c r="K13" s="4" t="s">
        <v>13</v>
      </c>
      <c r="L13" s="5">
        <f>SUM(WL!L10*40.1%)</f>
        <v>182.17322641546068</v>
      </c>
      <c r="M13" s="5">
        <f>SUM(WL!M10*40.1%)</f>
        <v>151.07223891434543</v>
      </c>
      <c r="N13" s="5">
        <f>SUM(WL!N10*40.1%)</f>
        <v>157.44222400000001</v>
      </c>
      <c r="O13" s="5">
        <f>SUM(WL!O10*40.1%)</f>
        <v>153.29347799999988</v>
      </c>
      <c r="P13" s="5">
        <f>SUM(WL!P10*40.1%)</f>
        <v>3219.9058366490299</v>
      </c>
      <c r="Q13" s="5">
        <f>SUM(WL!Q10*40.1%)</f>
        <v>160.9952918324515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f>SUM(WL!C15*40.1%)</f>
        <v>184.97568600000042</v>
      </c>
      <c r="D18" s="5">
        <f>SUM(WL!D15*40.1%)</f>
        <v>54.826324000000056</v>
      </c>
      <c r="E18" s="5">
        <f>SUM(WL!E15*40.1%)</f>
        <v>50.67757799999999</v>
      </c>
      <c r="F18" s="5">
        <f>SUM(WL!F15*40.1%)</f>
        <v>44.820571999999956</v>
      </c>
      <c r="G18" s="5">
        <f>SUM(WL!G15*40.1%)</f>
        <v>1676.5008000000023</v>
      </c>
      <c r="H18" s="5">
        <f>SUM(WL!H15*40.1%)</f>
        <v>83.825040000000115</v>
      </c>
      <c r="K18" s="4" t="s">
        <v>7</v>
      </c>
      <c r="L18" s="5">
        <f>SUM(WL!L15*40.1%)</f>
        <v>127.9913193873457</v>
      </c>
      <c r="M18" s="5">
        <f>SUM(WL!M15*40.1%)</f>
        <v>108.91333586097549</v>
      </c>
      <c r="N18" s="5">
        <f>SUM(WL!N15*40.1%)</f>
        <v>44.434503743097764</v>
      </c>
      <c r="O18" s="5">
        <f>SUM(WL!O15*40.1%)</f>
        <v>38.994843999999944</v>
      </c>
      <c r="P18" s="5">
        <f>SUM(WL!P15*40.1%)</f>
        <v>1601.6700149570945</v>
      </c>
      <c r="Q18" s="5">
        <f>SUM(WL!Q15*40.1%)</f>
        <v>80.083500747854728</v>
      </c>
    </row>
    <row r="19" spans="1:17" x14ac:dyDescent="0.25">
      <c r="B19" s="4" t="s">
        <v>8</v>
      </c>
      <c r="C19" s="5">
        <f>SUM(WL!C16*40.1%)</f>
        <v>54.079662000000127</v>
      </c>
      <c r="D19" s="5">
        <f>SUM(WL!D16*40.1%)</f>
        <v>44.377066000000021</v>
      </c>
      <c r="E19" s="5">
        <f>SUM(WL!E16*40.1%)</f>
        <v>42.285450000000004</v>
      </c>
      <c r="F19" s="5">
        <f>SUM(WL!F16*40.1%)</f>
        <v>36.053107999999966</v>
      </c>
      <c r="G19" s="5">
        <f>SUM(WL!G16*40.1%)</f>
        <v>883.97643000000051</v>
      </c>
      <c r="H19" s="5">
        <f>SUM(WL!H16*40.1%)</f>
        <v>44.19882150000003</v>
      </c>
      <c r="K19" s="4" t="s">
        <v>8</v>
      </c>
      <c r="L19" s="5">
        <f>SUM(WL!L16*40.1%)</f>
        <v>52.370558368192007</v>
      </c>
      <c r="M19" s="5">
        <f>SUM(WL!M16*40.1%)</f>
        <v>40.645549495629076</v>
      </c>
      <c r="N19" s="5">
        <f>SUM(WL!N16*40.1%)</f>
        <v>35.225339690241896</v>
      </c>
      <c r="O19" s="5">
        <f>SUM(WL!O16*40.1%)</f>
        <v>31.063063999999972</v>
      </c>
      <c r="P19" s="5">
        <f>SUM(WL!P16*40.1%)</f>
        <v>796.52255777031473</v>
      </c>
      <c r="Q19" s="5">
        <f>SUM(WL!Q16*40.1%)</f>
        <v>39.826127888515735</v>
      </c>
    </row>
    <row r="20" spans="1:17" x14ac:dyDescent="0.25">
      <c r="B20" s="4" t="s">
        <v>9</v>
      </c>
      <c r="C20" s="5">
        <f>SUM(WL!C17*40.1%)</f>
        <v>65.45827760000013</v>
      </c>
      <c r="D20" s="5">
        <f>SUM(WL!D17*40.1%)</f>
        <v>55.453167200000053</v>
      </c>
      <c r="E20" s="5">
        <f>SUM(WL!E17*40.1%)</f>
        <v>55.877746000000002</v>
      </c>
      <c r="F20" s="5">
        <f>SUM(WL!F17*40.1%)</f>
        <v>56.386855599999961</v>
      </c>
      <c r="G20" s="5">
        <f>SUM(WL!G17*40.1%)</f>
        <v>1165.8802320000007</v>
      </c>
      <c r="H20" s="5">
        <f>SUM(WL!H17*40.1%)</f>
        <v>58.29401160000004</v>
      </c>
      <c r="K20" s="4" t="s">
        <v>9</v>
      </c>
      <c r="L20" s="5">
        <f>SUM(WL!L17*40.1%)</f>
        <v>60.69949954266194</v>
      </c>
      <c r="M20" s="5">
        <f>SUM(WL!M17*40.1%)</f>
        <v>46.954206884370784</v>
      </c>
      <c r="N20" s="5">
        <f>SUM(WL!N17*40.1%)</f>
        <v>40.434088828628092</v>
      </c>
      <c r="O20" s="5">
        <f>SUM(WL!O17*40.1%)</f>
        <v>39.835981599999961</v>
      </c>
      <c r="P20" s="5">
        <f>SUM(WL!P17*40.1%)</f>
        <v>939.61888427830399</v>
      </c>
      <c r="Q20" s="5">
        <f>SUM(WL!Q17*40.1%)</f>
        <v>46.980944213915201</v>
      </c>
    </row>
    <row r="21" spans="1:17" x14ac:dyDescent="0.25">
      <c r="B21" s="4" t="s">
        <v>10</v>
      </c>
      <c r="C21" s="5">
        <f>SUM(WL!C18*40.1%)</f>
        <v>110.92237440000025</v>
      </c>
      <c r="D21" s="5">
        <f>SUM(WL!D18*40.1%)</f>
        <v>94.444642800000082</v>
      </c>
      <c r="E21" s="5">
        <f>SUM(WL!E18*40.1%)</f>
        <v>97.132626000000016</v>
      </c>
      <c r="F21" s="5">
        <f>SUM(WL!F18*40.1%)</f>
        <v>93.635264399999926</v>
      </c>
      <c r="G21" s="5">
        <f>SUM(WL!G18*40.1%)</f>
        <v>1980.6745380000016</v>
      </c>
      <c r="H21" s="5">
        <f>SUM(WL!H18*40.1%)</f>
        <v>99.033726900000076</v>
      </c>
      <c r="K21" s="4" t="s">
        <v>10</v>
      </c>
      <c r="L21" s="5">
        <f>SUM(WL!L18*40.1%)</f>
        <v>110.13009636823313</v>
      </c>
      <c r="M21" s="5">
        <f>SUM(WL!M18*40.1%)</f>
        <v>93.479533593912365</v>
      </c>
      <c r="N21" s="5">
        <f>SUM(WL!N18*40.1%)</f>
        <v>89.591649249212125</v>
      </c>
      <c r="O21" s="5">
        <f>SUM(WL!O18*40.1%)</f>
        <v>88.921910399999902</v>
      </c>
      <c r="P21" s="5">
        <f>SUM(WL!P18*40.1%)</f>
        <v>1910.6159480567874</v>
      </c>
      <c r="Q21" s="5">
        <f>SUM(WL!Q18*40.1%)</f>
        <v>95.530797402839369</v>
      </c>
    </row>
    <row r="22" spans="1:17" x14ac:dyDescent="0.25">
      <c r="B22" s="2" t="s">
        <v>11</v>
      </c>
      <c r="C22" s="6">
        <f>SUM(WL!C19*40.1%)</f>
        <v>415.43600000000094</v>
      </c>
      <c r="D22" s="6">
        <f>SUM(WL!D19*40.1%)</f>
        <v>249.1012000000002</v>
      </c>
      <c r="E22" s="6">
        <f>SUM(WL!E19*40.1%)</f>
        <v>245.9734</v>
      </c>
      <c r="F22" s="6">
        <f>SUM(WL!F19*40.1%)</f>
        <v>230.89579999999981</v>
      </c>
      <c r="G22" s="6">
        <f>SUM(WL!G19*40.1%)</f>
        <v>5707.0320000000047</v>
      </c>
      <c r="H22" s="6">
        <f>SUM(WL!H19*40.1%)</f>
        <v>285.35160000000025</v>
      </c>
      <c r="K22" s="2" t="s">
        <v>11</v>
      </c>
      <c r="L22" s="6">
        <f>SUM(WL!L19*40.1%)</f>
        <v>351.19147366643284</v>
      </c>
      <c r="M22" s="6">
        <f>SUM(WL!M19*40.1%)</f>
        <v>289.99262583488775</v>
      </c>
      <c r="N22" s="6">
        <f>SUM(WL!N19*40.1%)</f>
        <v>209.68558151117989</v>
      </c>
      <c r="O22" s="6">
        <f>SUM(WL!O19*40.1%)</f>
        <v>198.8157999999998</v>
      </c>
      <c r="P22" s="6">
        <f>SUM(WL!P19*40.1%)</f>
        <v>5248.4274050625008</v>
      </c>
      <c r="Q22" s="6">
        <f>SUM(WL!Q19*40.1%)</f>
        <v>262.42137025312502</v>
      </c>
    </row>
    <row r="23" spans="1:17" x14ac:dyDescent="0.25">
      <c r="B23" s="4" t="s">
        <v>12</v>
      </c>
      <c r="C23" s="5">
        <f>SUM(WL!C20*40.1%)</f>
        <v>239.05534800000052</v>
      </c>
      <c r="D23" s="5">
        <f>SUM(WL!D20*40.1%)</f>
        <v>99.203390000000084</v>
      </c>
      <c r="E23" s="5">
        <f>SUM(WL!E20*40.1%)</f>
        <v>92.963027999999994</v>
      </c>
      <c r="F23" s="5">
        <f>SUM(WL!F20*40.1%)</f>
        <v>80.873679999999922</v>
      </c>
      <c r="G23" s="5">
        <f>SUM(WL!G20*40.1%)</f>
        <v>2560.4772300000027</v>
      </c>
      <c r="H23" s="5">
        <f>SUM(WL!H20*40.1%)</f>
        <v>128.02386150000012</v>
      </c>
      <c r="K23" s="4" t="s">
        <v>12</v>
      </c>
      <c r="L23" s="5">
        <f>SUM(WL!L20*40.1%)</f>
        <v>180.36187775553771</v>
      </c>
      <c r="M23" s="5">
        <f>SUM(WL!M20*40.1%)</f>
        <v>149.55888535660458</v>
      </c>
      <c r="N23" s="5">
        <f>SUM(WL!N20*40.1%)</f>
        <v>79.65984343333966</v>
      </c>
      <c r="O23" s="5">
        <f>SUM(WL!O20*40.1%)</f>
        <v>70.057907999999927</v>
      </c>
      <c r="P23" s="5">
        <f>SUM(WL!P20*40.1%)</f>
        <v>2398.1925727274092</v>
      </c>
      <c r="Q23" s="5">
        <f>SUM(WL!Q20*40.1%)</f>
        <v>119.90962863637047</v>
      </c>
    </row>
    <row r="24" spans="1:17" x14ac:dyDescent="0.25">
      <c r="B24" s="4" t="s">
        <v>13</v>
      </c>
      <c r="C24" s="5">
        <f>SUM(WL!C21*40.1%)</f>
        <v>176.3806520000004</v>
      </c>
      <c r="D24" s="5">
        <f>SUM(WL!D21*40.1%)</f>
        <v>149.89781000000013</v>
      </c>
      <c r="E24" s="5">
        <f>SUM(WL!E21*40.1%)</f>
        <v>153.01037200000002</v>
      </c>
      <c r="F24" s="5">
        <f>SUM(WL!F21*40.1%)</f>
        <v>150.02211999999989</v>
      </c>
      <c r="G24" s="5">
        <f>SUM(WL!G21*40.1%)</f>
        <v>3146.554770000002</v>
      </c>
      <c r="H24" s="5">
        <f>SUM(WL!H21*40.1%)</f>
        <v>157.32773850000009</v>
      </c>
      <c r="K24" s="4" t="s">
        <v>13</v>
      </c>
      <c r="L24" s="5">
        <f>SUM(WL!L21*40.1%)</f>
        <v>170.82959591089508</v>
      </c>
      <c r="M24" s="5">
        <f>SUM(WL!M21*40.1%)</f>
        <v>140.43374047828317</v>
      </c>
      <c r="N24" s="5">
        <f>SUM(WL!N21*40.1%)</f>
        <v>130.02573807784023</v>
      </c>
      <c r="O24" s="5">
        <f>SUM(WL!O21*40.1%)</f>
        <v>128.75789199999986</v>
      </c>
      <c r="P24" s="5">
        <f>SUM(WL!P21*40.1%)</f>
        <v>2850.2348323350916</v>
      </c>
      <c r="Q24" s="5">
        <f>SUM(WL!Q21*40.1%)</f>
        <v>142.51174161675459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f>SUM(WL!C25*40.1%)</f>
        <v>130.05123475048808</v>
      </c>
      <c r="D28" s="5">
        <f>SUM(WL!D25*40.1%)</f>
        <v>114.80346173893983</v>
      </c>
      <c r="E28" s="5">
        <f>SUM(WL!E25*40.1%)</f>
        <v>60.395411999999808</v>
      </c>
      <c r="F28" s="5">
        <f>SUM(WL!F25*40.1%)</f>
        <v>58.584496000000001</v>
      </c>
      <c r="G28" s="5">
        <f>SUM(WL!G25*40.1%)</f>
        <v>1819.1730224471387</v>
      </c>
      <c r="H28" s="5">
        <f>SUM(WL!H25*40.1%)</f>
        <v>90.95865112235694</v>
      </c>
      <c r="K28" s="4" t="s">
        <v>7</v>
      </c>
      <c r="L28" s="5">
        <f>SUM(WL!L25*40.1%)</f>
        <v>131.76256342096335</v>
      </c>
      <c r="M28" s="5">
        <f>SUM(WL!M25*40.1%)</f>
        <v>115.76076739549823</v>
      </c>
      <c r="N28" s="5">
        <f>SUM(WL!N25*40.1%)</f>
        <v>46.463526361071203</v>
      </c>
      <c r="O28" s="5">
        <f>SUM(WL!O25*40.1%)</f>
        <v>44.820571999999956</v>
      </c>
      <c r="P28" s="5">
        <f>SUM(WL!P25*40.1%)</f>
        <v>1694.0371458876639</v>
      </c>
      <c r="Q28" s="5">
        <f>SUM(WL!Q25*40.1%)</f>
        <v>84.701857294383188</v>
      </c>
    </row>
    <row r="29" spans="1:17" x14ac:dyDescent="0.25">
      <c r="B29" s="4" t="s">
        <v>8</v>
      </c>
      <c r="C29" s="5">
        <f>SUM(WL!C26*40.1%)</f>
        <v>57.950589490852224</v>
      </c>
      <c r="D29" s="5">
        <f>SUM(WL!D26*40.1%)</f>
        <v>46.077730590980451</v>
      </c>
      <c r="E29" s="5">
        <f>SUM(WL!E26*40.1%)</f>
        <v>46.669181999999857</v>
      </c>
      <c r="F29" s="5">
        <f>SUM(WL!F26*40.1%)</f>
        <v>44.382680000000008</v>
      </c>
      <c r="G29" s="5">
        <f>SUM(WL!G26*40.1%)</f>
        <v>975.40091040916263</v>
      </c>
      <c r="H29" s="5">
        <f>SUM(WL!H26*40.1%)</f>
        <v>48.770045520458133</v>
      </c>
      <c r="K29" s="4" t="s">
        <v>8</v>
      </c>
      <c r="L29" s="5">
        <f>SUM(WL!L26*40.1%)</f>
        <v>56.529279903711782</v>
      </c>
      <c r="M29" s="5">
        <f>SUM(WL!M26*40.1%)</f>
        <v>45.272422982703333</v>
      </c>
      <c r="N29" s="5">
        <f>SUM(WL!N26*40.1%)</f>
        <v>37.856718593004949</v>
      </c>
      <c r="O29" s="5">
        <f>SUM(WL!O26*40.1%)</f>
        <v>34.634369999999976</v>
      </c>
      <c r="P29" s="5">
        <f>SUM(WL!P26*40.1%)</f>
        <v>871.46395739710033</v>
      </c>
      <c r="Q29" s="5">
        <f>SUM(WL!Q26*40.1%)</f>
        <v>43.573197869855022</v>
      </c>
    </row>
    <row r="30" spans="1:17" x14ac:dyDescent="0.25">
      <c r="B30" s="4" t="s">
        <v>9</v>
      </c>
      <c r="C30" s="5">
        <f>SUM(WL!C27*40.1%)</f>
        <v>68.930001136148562</v>
      </c>
      <c r="D30" s="5">
        <f>SUM(WL!D27*40.1%)</f>
        <v>55.386641160885723</v>
      </c>
      <c r="E30" s="5">
        <f>SUM(WL!E27*40.1%)</f>
        <v>55.109429999999833</v>
      </c>
      <c r="F30" s="5">
        <f>SUM(WL!F27*40.1%)</f>
        <v>48.93451120000001</v>
      </c>
      <c r="G30" s="5">
        <f>SUM(WL!G27*40.1%)</f>
        <v>1141.8029174851706</v>
      </c>
      <c r="H30" s="5">
        <f>SUM(WL!H27*40.1%)</f>
        <v>57.090145874258532</v>
      </c>
      <c r="K30" s="4" t="s">
        <v>9</v>
      </c>
      <c r="L30" s="5">
        <f>SUM(WL!L27*40.1%)</f>
        <v>65.130936653129396</v>
      </c>
      <c r="M30" s="5">
        <f>SUM(WL!M27*40.1%)</f>
        <v>52.231317204076753</v>
      </c>
      <c r="N30" s="5">
        <f>SUM(WL!N27*40.1%)</f>
        <v>44.542160389438813</v>
      </c>
      <c r="O30" s="5">
        <f>SUM(WL!O27*40.1%)</f>
        <v>47.025269999999978</v>
      </c>
      <c r="P30" s="5">
        <f>SUM(WL!P27*40.1%)</f>
        <v>1044.6484212332246</v>
      </c>
      <c r="Q30" s="5">
        <f>SUM(WL!Q27*40.1%)</f>
        <v>52.232421061661228</v>
      </c>
    </row>
    <row r="31" spans="1:17" x14ac:dyDescent="0.25">
      <c r="B31" s="4" t="s">
        <v>10</v>
      </c>
      <c r="C31" s="5">
        <f>SUM(WL!C28*40.1%)</f>
        <v>120.48139477517202</v>
      </c>
      <c r="D31" s="5">
        <f>SUM(WL!D28*40.1%)</f>
        <v>106.3538206144258</v>
      </c>
      <c r="E31" s="5">
        <f>SUM(WL!E28*40.1%)</f>
        <v>112.35057599999966</v>
      </c>
      <c r="F31" s="5">
        <f>SUM(WL!F28*40.1%)</f>
        <v>112.11671279999999</v>
      </c>
      <c r="G31" s="5">
        <f>SUM(WL!G28*40.1%)</f>
        <v>2256.5125209479875</v>
      </c>
      <c r="H31" s="5">
        <f>SUM(WL!H28*40.1%)</f>
        <v>112.82562604739935</v>
      </c>
      <c r="K31" s="4" t="s">
        <v>10</v>
      </c>
      <c r="L31" s="5">
        <f>SUM(WL!L28*40.1%)</f>
        <v>117.64276973088613</v>
      </c>
      <c r="M31" s="5">
        <f>SUM(WL!M28*40.1%)</f>
        <v>104.83411933878978</v>
      </c>
      <c r="N31" s="5">
        <f>SUM(WL!N28*40.1%)</f>
        <v>96.657282180271395</v>
      </c>
      <c r="O31" s="5">
        <f>SUM(WL!O28*40.1%)</f>
        <v>104.4155879999999</v>
      </c>
      <c r="P31" s="5">
        <f>SUM(WL!P28*40.1%)</f>
        <v>2117.7487962497362</v>
      </c>
      <c r="Q31" s="5">
        <f>SUM(WL!Q28*40.1%)</f>
        <v>105.8874398124868</v>
      </c>
    </row>
    <row r="32" spans="1:17" x14ac:dyDescent="0.25">
      <c r="B32" s="2" t="s">
        <v>11</v>
      </c>
      <c r="C32" s="6">
        <f>SUM(WL!C29*40.1%)</f>
        <v>377.41322015266087</v>
      </c>
      <c r="D32" s="6">
        <f>SUM(WL!D29*40.1%)</f>
        <v>322.62165410523181</v>
      </c>
      <c r="E32" s="6">
        <f>SUM(WL!E29*40.1%)</f>
        <v>274.52459999999917</v>
      </c>
      <c r="F32" s="6">
        <f>SUM(WL!F29*40.1%)</f>
        <v>264.01839999999999</v>
      </c>
      <c r="G32" s="6">
        <f>SUM(WL!G29*40.1%)</f>
        <v>6192.8893712894587</v>
      </c>
      <c r="H32" s="6">
        <f>SUM(WL!H29*40.1%)</f>
        <v>309.64446856447296</v>
      </c>
      <c r="K32" s="2" t="s">
        <v>11</v>
      </c>
      <c r="L32" s="6">
        <f>SUM(WL!L29*40.1%)</f>
        <v>371.0655497086907</v>
      </c>
      <c r="M32" s="6">
        <f>SUM(WL!M29*40.1%)</f>
        <v>318.0986269210681</v>
      </c>
      <c r="N32" s="6">
        <f>SUM(WL!N29*40.1%)</f>
        <v>225.51968752378636</v>
      </c>
      <c r="O32" s="6">
        <f>SUM(WL!O29*40.1%)</f>
        <v>230.89579999999981</v>
      </c>
      <c r="P32" s="6">
        <f>SUM(WL!P29*40.1%)</f>
        <v>5727.8983207677247</v>
      </c>
      <c r="Q32" s="6">
        <f>SUM(WL!Q29*40.1%)</f>
        <v>286.39491603838627</v>
      </c>
    </row>
    <row r="33" spans="2:17" x14ac:dyDescent="0.25">
      <c r="B33" s="4" t="s">
        <v>12</v>
      </c>
      <c r="C33" s="5">
        <f>SUM(WL!C30*40.1%)</f>
        <v>188.0018242413403</v>
      </c>
      <c r="D33" s="5">
        <f>SUM(WL!D30*40.1%)</f>
        <v>160.88119232992028</v>
      </c>
      <c r="E33" s="5">
        <f>SUM(WL!E30*40.1%)</f>
        <v>107.06459399999966</v>
      </c>
      <c r="F33" s="5">
        <f>SUM(WL!F30*40.1%)</f>
        <v>102.96717600000001</v>
      </c>
      <c r="G33" s="5">
        <f>SUM(WL!G30*40.1%)</f>
        <v>2794.5739328563013</v>
      </c>
      <c r="H33" s="5">
        <f>SUM(WL!H30*40.1%)</f>
        <v>139.72869664281507</v>
      </c>
      <c r="K33" s="4" t="s">
        <v>12</v>
      </c>
      <c r="L33" s="5">
        <f>SUM(WL!L30*40.1%)</f>
        <v>188.29184332467514</v>
      </c>
      <c r="M33" s="5">
        <f>SUM(WL!M30*40.1%)</f>
        <v>161.03319037820157</v>
      </c>
      <c r="N33" s="5">
        <f>SUM(WL!N30*40.1%)</f>
        <v>84.320244954076159</v>
      </c>
      <c r="O33" s="5">
        <f>SUM(WL!O30*40.1%)</f>
        <v>79.454941999999932</v>
      </c>
      <c r="P33" s="5">
        <f>SUM(WL!P30*40.1%)</f>
        <v>2565.5011032847642</v>
      </c>
      <c r="Q33" s="5">
        <f>SUM(WL!Q30*40.1%)</f>
        <v>128.27505516423821</v>
      </c>
    </row>
    <row r="34" spans="2:17" x14ac:dyDescent="0.25">
      <c r="B34" s="4" t="s">
        <v>13</v>
      </c>
      <c r="C34" s="5">
        <f>SUM(WL!C31*40.1%)</f>
        <v>189.4113959113206</v>
      </c>
      <c r="D34" s="5">
        <f>SUM(WL!D31*40.1%)</f>
        <v>161.7404617753115</v>
      </c>
      <c r="E34" s="5">
        <f>SUM(WL!E31*40.1%)</f>
        <v>167.46000599999951</v>
      </c>
      <c r="F34" s="5">
        <f>SUM(WL!F31*40.1%)</f>
        <v>161.05122399999999</v>
      </c>
      <c r="G34" s="5">
        <f>SUM(WL!G31*40.1%)</f>
        <v>3398.3154384331579</v>
      </c>
      <c r="H34" s="5">
        <f>SUM(WL!H31*40.1%)</f>
        <v>169.91577192165789</v>
      </c>
      <c r="K34" s="4" t="s">
        <v>13</v>
      </c>
      <c r="L34" s="5">
        <f>SUM(WL!L31*40.1%)</f>
        <v>182.77370638401553</v>
      </c>
      <c r="M34" s="5">
        <f>SUM(WL!M31*40.1%)</f>
        <v>157.06543654286654</v>
      </c>
      <c r="N34" s="5">
        <f>SUM(WL!N31*40.1%)</f>
        <v>141.19944256971021</v>
      </c>
      <c r="O34" s="5">
        <f>SUM(WL!O31*40.1%)</f>
        <v>151.44085799999988</v>
      </c>
      <c r="P34" s="5">
        <f>SUM(WL!P31*40.1%)</f>
        <v>3162.3972174829605</v>
      </c>
      <c r="Q34" s="5">
        <f>SUM(WL!Q31*40.1%)</f>
        <v>158.11986087414803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C80F-BF3A-46C1-BDC0-A1FA8E944126}">
  <dimension ref="A1:Q34"/>
  <sheetViews>
    <sheetView topLeftCell="A16" workbookViewId="0">
      <selection activeCell="M21" sqref="M21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23</v>
      </c>
    </row>
    <row r="2" spans="1:17" x14ac:dyDescent="0.25">
      <c r="A2" s="1" t="s">
        <v>35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f>SUM(WL!C4*8.1%)</f>
        <v>24.323166000000061</v>
      </c>
      <c r="D7" s="5">
        <f>SUM(WL!D4*8.1%)</f>
        <v>11.074644000000012</v>
      </c>
      <c r="E7" s="5">
        <f>SUM(WL!E4*8.1%)</f>
        <v>10.236617999999998</v>
      </c>
      <c r="F7" s="5">
        <f>SUM(WL!F4*8.1%)</f>
        <v>9.0535319999999917</v>
      </c>
      <c r="G7" s="5">
        <f>SUM(WL!G4*8.1%)</f>
        <v>273.43980000000033</v>
      </c>
      <c r="H7" s="5">
        <f>SUM(WL!H4*8.1%)</f>
        <v>13.671990000000015</v>
      </c>
      <c r="K7" s="4" t="s">
        <v>7</v>
      </c>
      <c r="L7" s="5">
        <f>SUM(WL!L4*8.1%)</f>
        <v>25.443243246748946</v>
      </c>
      <c r="M7" s="5">
        <f>SUM(WL!M4*8.1%)</f>
        <v>21.555784245573882</v>
      </c>
      <c r="N7" s="5">
        <f>SUM(WL!N4*8.1%)</f>
        <v>9.9370800000000017</v>
      </c>
      <c r="O7" s="5">
        <f>SUM(WL!O4*8.1%)</f>
        <v>8.9587619999999912</v>
      </c>
      <c r="P7" s="5">
        <f>SUM(WL!P4*8.1%)</f>
        <v>329.47434746161412</v>
      </c>
      <c r="Q7" s="5">
        <f>SUM(WL!Q4*8.1%)</f>
        <v>16.473717373080706</v>
      </c>
    </row>
    <row r="8" spans="1:17" x14ac:dyDescent="0.25">
      <c r="B8" s="4" t="s">
        <v>8</v>
      </c>
      <c r="C8" s="5">
        <f>SUM(WL!C5*8.1%)</f>
        <v>10.92382200000003</v>
      </c>
      <c r="D8" s="5">
        <f>SUM(WL!D5*8.1%)</f>
        <v>8.9639460000000053</v>
      </c>
      <c r="E8" s="5">
        <f>SUM(WL!E5*8.1%)</f>
        <v>8.5414500000000011</v>
      </c>
      <c r="F8" s="5">
        <f>SUM(WL!F5*8.1%)</f>
        <v>7.2825479999999931</v>
      </c>
      <c r="G8" s="5">
        <f>SUM(WL!G5*8.1%)</f>
        <v>178.55883000000014</v>
      </c>
      <c r="H8" s="5">
        <f>SUM(WL!H5*8.1%)</f>
        <v>8.9279415000000064</v>
      </c>
      <c r="K8" s="4" t="s">
        <v>8</v>
      </c>
      <c r="L8" s="5">
        <f>SUM(WL!L5*8.1%)</f>
        <v>11.340738373482441</v>
      </c>
      <c r="M8" s="5">
        <f>SUM(WL!M5*8.1%)</f>
        <v>8.5229631433578898</v>
      </c>
      <c r="N8" s="5">
        <f>SUM(WL!N5*8.1%)</f>
        <v>7.9457760000000004</v>
      </c>
      <c r="O8" s="5">
        <f>SUM(WL!O5*8.1%)</f>
        <v>6.7165199999999947</v>
      </c>
      <c r="P8" s="5">
        <f>SUM(WL!P5*8.1%)</f>
        <v>172.62998758420161</v>
      </c>
      <c r="Q8" s="5">
        <f>SUM(WL!Q5*8.1%)</f>
        <v>8.63149937921008</v>
      </c>
    </row>
    <row r="9" spans="1:17" x14ac:dyDescent="0.25">
      <c r="B9" s="4" t="s">
        <v>9</v>
      </c>
      <c r="C9" s="5">
        <f>SUM(WL!C6*8.1%)</f>
        <v>13.222245600000031</v>
      </c>
      <c r="D9" s="5">
        <f>SUM(WL!D6*8.1%)</f>
        <v>11.20126320000001</v>
      </c>
      <c r="E9" s="5">
        <f>SUM(WL!E6*8.1%)</f>
        <v>11.287026000000001</v>
      </c>
      <c r="F9" s="5">
        <f>SUM(WL!F6*8.1%)</f>
        <v>11.389863599999991</v>
      </c>
      <c r="G9" s="5">
        <f>SUM(WL!G6*8.1%)</f>
        <v>235.50199200000017</v>
      </c>
      <c r="H9" s="5">
        <f>SUM(WL!H6*8.1%)</f>
        <v>11.77509960000001</v>
      </c>
      <c r="K9" s="4" t="s">
        <v>9</v>
      </c>
      <c r="L9" s="5">
        <f>SUM(WL!L6*8.1%)</f>
        <v>13.391066739367364</v>
      </c>
      <c r="M9" s="5">
        <f>SUM(WL!M6*8.1%)</f>
        <v>10.545515832996392</v>
      </c>
      <c r="N9" s="5">
        <f>SUM(WL!N6*8.1%)</f>
        <v>10.632092400000003</v>
      </c>
      <c r="O9" s="5">
        <f>SUM(WL!O6*8.1%)</f>
        <v>10.319237999999995</v>
      </c>
      <c r="P9" s="5">
        <f>SUM(WL!P6*8.1%)</f>
        <v>224.43956486181881</v>
      </c>
      <c r="Q9" s="5">
        <f>SUM(WL!Q6*8.1%)</f>
        <v>11.221978243090941</v>
      </c>
    </row>
    <row r="10" spans="1:17" x14ac:dyDescent="0.25">
      <c r="B10" s="4" t="s">
        <v>10</v>
      </c>
      <c r="C10" s="5">
        <f>SUM(WL!C7*8.1%)</f>
        <v>22.405766400000061</v>
      </c>
      <c r="D10" s="5">
        <f>SUM(WL!D7*8.1%)</f>
        <v>19.077346800000015</v>
      </c>
      <c r="E10" s="5">
        <f>SUM(WL!E7*8.1%)</f>
        <v>19.620306000000003</v>
      </c>
      <c r="F10" s="5">
        <f>SUM(WL!F7*8.1%)</f>
        <v>18.913856399999986</v>
      </c>
      <c r="G10" s="5">
        <f>SUM(WL!G7*8.1%)</f>
        <v>400.08637800000031</v>
      </c>
      <c r="H10" s="5">
        <f>SUM(WL!H7*8.1%)</f>
        <v>20.004318900000015</v>
      </c>
      <c r="K10" s="4" t="s">
        <v>10</v>
      </c>
      <c r="L10" s="5">
        <f>SUM(WL!L7*8.1%)</f>
        <v>23.407016401910226</v>
      </c>
      <c r="M10" s="5">
        <f>SUM(WL!M7*8.1%)</f>
        <v>19.970322950200568</v>
      </c>
      <c r="N10" s="5">
        <f>SUM(WL!N7*8.1%)</f>
        <v>21.170451600000003</v>
      </c>
      <c r="O10" s="5">
        <f>SUM(WL!O7*8.1%)</f>
        <v>20.645279999999982</v>
      </c>
      <c r="P10" s="5">
        <f>SUM(WL!P7*8.1%)</f>
        <v>425.96535476055391</v>
      </c>
      <c r="Q10" s="5">
        <f>SUM(WL!Q7*8.1%)</f>
        <v>21.298267738027697</v>
      </c>
    </row>
    <row r="11" spans="1:17" x14ac:dyDescent="0.25">
      <c r="B11" s="2" t="s">
        <v>11</v>
      </c>
      <c r="C11" s="6">
        <f>SUM(WL!C8*8.1%)</f>
        <v>70.875000000000171</v>
      </c>
      <c r="D11" s="6">
        <f>SUM(WL!D8*8.1%)</f>
        <v>50.317200000000042</v>
      </c>
      <c r="E11" s="6">
        <f>SUM(WL!E8*8.1%)</f>
        <v>49.685400000000001</v>
      </c>
      <c r="F11" s="6">
        <f>SUM(WL!F8*8.1%)</f>
        <v>46.639799999999958</v>
      </c>
      <c r="G11" s="6">
        <f>SUM(WL!G8*8.1%)</f>
        <v>1087.5870000000009</v>
      </c>
      <c r="H11" s="6">
        <f>SUM(WL!H8*8.1%)</f>
        <v>54.379350000000052</v>
      </c>
      <c r="K11" s="2" t="s">
        <v>11</v>
      </c>
      <c r="L11" s="6">
        <f>SUM(WL!L8*8.1%)</f>
        <v>73.582064761508974</v>
      </c>
      <c r="M11" s="6">
        <f>SUM(WL!M8*8.1%)</f>
        <v>60.594586172128743</v>
      </c>
      <c r="N11" s="6">
        <f>SUM(WL!N8*8.1%)</f>
        <v>49.685400000000008</v>
      </c>
      <c r="O11" s="6">
        <f>SUM(WL!O8*8.1%)</f>
        <v>46.639799999999958</v>
      </c>
      <c r="P11" s="6">
        <f>SUM(WL!P8*8.1%)</f>
        <v>1152.5092546681883</v>
      </c>
      <c r="Q11" s="6">
        <f>SUM(WL!Q8*8.1%)</f>
        <v>57.625462733409414</v>
      </c>
    </row>
    <row r="12" spans="1:17" x14ac:dyDescent="0.25">
      <c r="B12" s="4" t="s">
        <v>12</v>
      </c>
      <c r="C12" s="5">
        <f>SUM(WL!C9*8.1%)</f>
        <v>35.246988000000094</v>
      </c>
      <c r="D12" s="5">
        <f>SUM(WL!D9*8.1%)</f>
        <v>20.038590000000017</v>
      </c>
      <c r="E12" s="5">
        <f>SUM(WL!E9*8.1%)</f>
        <v>18.778067999999998</v>
      </c>
      <c r="F12" s="5">
        <f>SUM(WL!F9*8.1%)</f>
        <v>16.336079999999985</v>
      </c>
      <c r="G12" s="5">
        <f>SUM(WL!G9*8.1%)</f>
        <v>451.9986300000005</v>
      </c>
      <c r="H12" s="5">
        <f>SUM(WL!H9*8.1%)</f>
        <v>22.599931500000025</v>
      </c>
      <c r="K12" s="4" t="s">
        <v>12</v>
      </c>
      <c r="L12" s="5">
        <f>SUM(WL!L9*8.1%)</f>
        <v>36.783981620231387</v>
      </c>
      <c r="M12" s="5">
        <f>SUM(WL!M9*8.1%)</f>
        <v>30.078747388931774</v>
      </c>
      <c r="N12" s="5">
        <f>SUM(WL!N9*8.1%)</f>
        <v>17.882856</v>
      </c>
      <c r="O12" s="5">
        <f>SUM(WL!O9*8.1%)</f>
        <v>15.675281999999987</v>
      </c>
      <c r="P12" s="5">
        <f>SUM(WL!P9*8.1%)</f>
        <v>502.10433504581579</v>
      </c>
      <c r="Q12" s="5">
        <f>SUM(WL!Q9*8.1%)</f>
        <v>25.105216752290787</v>
      </c>
    </row>
    <row r="13" spans="1:17" x14ac:dyDescent="0.25">
      <c r="B13" s="4" t="s">
        <v>13</v>
      </c>
      <c r="C13" s="5">
        <f>SUM(WL!C10*8.1%)</f>
        <v>35.628012000000091</v>
      </c>
      <c r="D13" s="5">
        <f>SUM(WL!D10*8.1%)</f>
        <v>30.278610000000025</v>
      </c>
      <c r="E13" s="5">
        <f>SUM(WL!E10*8.1%)</f>
        <v>30.907332</v>
      </c>
      <c r="F13" s="5">
        <f>SUM(WL!F10*8.1%)</f>
        <v>30.303719999999974</v>
      </c>
      <c r="G13" s="5">
        <f>SUM(WL!G10*8.1%)</f>
        <v>635.58837000000051</v>
      </c>
      <c r="H13" s="5">
        <f>SUM(WL!H10*8.1%)</f>
        <v>31.779418500000023</v>
      </c>
      <c r="K13" s="4" t="s">
        <v>13</v>
      </c>
      <c r="L13" s="5">
        <f>SUM(WL!L10*8.1%)</f>
        <v>36.798083141277587</v>
      </c>
      <c r="M13" s="5">
        <f>SUM(WL!M10*8.1%)</f>
        <v>30.515838783196958</v>
      </c>
      <c r="N13" s="5">
        <f>SUM(WL!N10*8.1%)</f>
        <v>31.802544000000005</v>
      </c>
      <c r="O13" s="5">
        <f>SUM(WL!O10*8.1%)</f>
        <v>30.964517999999973</v>
      </c>
      <c r="P13" s="5">
        <f>SUM(WL!P10*8.1%)</f>
        <v>650.40491962237263</v>
      </c>
      <c r="Q13" s="5">
        <f>SUM(WL!Q10*8.1%)</f>
        <v>32.520245981118634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f>SUM(WL!C15*8.1%)</f>
        <v>37.364166000000083</v>
      </c>
      <c r="D18" s="5">
        <f>SUM(WL!D15*8.1%)</f>
        <v>11.074644000000012</v>
      </c>
      <c r="E18" s="5">
        <f>SUM(WL!E15*8.1%)</f>
        <v>10.236617999999998</v>
      </c>
      <c r="F18" s="5">
        <f>SUM(WL!F15*8.1%)</f>
        <v>9.0535319999999917</v>
      </c>
      <c r="G18" s="5">
        <f>SUM(WL!G15*8.1%)</f>
        <v>338.64480000000049</v>
      </c>
      <c r="H18" s="5">
        <f>SUM(WL!H15*8.1%)</f>
        <v>16.932240000000021</v>
      </c>
      <c r="K18" s="4" t="s">
        <v>7</v>
      </c>
      <c r="L18" s="5">
        <f>SUM(WL!L15*8.1%)</f>
        <v>25.853608155548631</v>
      </c>
      <c r="M18" s="5">
        <f>SUM(WL!M15*8.1%)</f>
        <v>21.999950635259388</v>
      </c>
      <c r="N18" s="5">
        <f>SUM(WL!N15*8.1%)</f>
        <v>8.9755481376332149</v>
      </c>
      <c r="O18" s="5">
        <f>SUM(WL!O15*8.1%)</f>
        <v>7.876763999999989</v>
      </c>
      <c r="P18" s="5">
        <f>SUM(WL!P15*8.1%)</f>
        <v>323.5293546422061</v>
      </c>
      <c r="Q18" s="5">
        <f>SUM(WL!Q15*8.1%)</f>
        <v>16.176467732110307</v>
      </c>
    </row>
    <row r="19" spans="1:17" x14ac:dyDescent="0.25">
      <c r="B19" s="4" t="s">
        <v>8</v>
      </c>
      <c r="C19" s="5">
        <f>SUM(WL!C16*8.1%)</f>
        <v>10.923822000000026</v>
      </c>
      <c r="D19" s="5">
        <f>SUM(WL!D16*8.1%)</f>
        <v>8.9639460000000053</v>
      </c>
      <c r="E19" s="5">
        <f>SUM(WL!E16*8.1%)</f>
        <v>8.5414500000000011</v>
      </c>
      <c r="F19" s="5">
        <f>SUM(WL!F16*8.1%)</f>
        <v>7.2825479999999931</v>
      </c>
      <c r="G19" s="5">
        <f>SUM(WL!G16*8.1%)</f>
        <v>178.55883000000011</v>
      </c>
      <c r="H19" s="5">
        <f>SUM(WL!H16*8.1%)</f>
        <v>8.9279415000000046</v>
      </c>
      <c r="K19" s="4" t="s">
        <v>8</v>
      </c>
      <c r="L19" s="5">
        <f>SUM(WL!L16*8.1%)</f>
        <v>10.578591590582425</v>
      </c>
      <c r="M19" s="5">
        <f>SUM(WL!M16*8.1%)</f>
        <v>8.2101982771719584</v>
      </c>
      <c r="N19" s="5">
        <f>SUM(WL!N16*8.1%)</f>
        <v>7.1153429299491107</v>
      </c>
      <c r="O19" s="5">
        <f>SUM(WL!O16*8.1%)</f>
        <v>6.2745839999999946</v>
      </c>
      <c r="P19" s="5">
        <f>SUM(WL!P16*8.1%)</f>
        <v>160.89358398851743</v>
      </c>
      <c r="Q19" s="5">
        <f>SUM(WL!Q16*8.1%)</f>
        <v>8.0446791994258717</v>
      </c>
    </row>
    <row r="20" spans="1:17" x14ac:dyDescent="0.25">
      <c r="B20" s="4" t="s">
        <v>9</v>
      </c>
      <c r="C20" s="5">
        <f>SUM(WL!C17*8.1%)</f>
        <v>13.222245600000027</v>
      </c>
      <c r="D20" s="5">
        <f>SUM(WL!D17*8.1%)</f>
        <v>11.20126320000001</v>
      </c>
      <c r="E20" s="5">
        <f>SUM(WL!E17*8.1%)</f>
        <v>11.287026000000001</v>
      </c>
      <c r="F20" s="5">
        <f>SUM(WL!F17*8.1%)</f>
        <v>11.389863599999991</v>
      </c>
      <c r="G20" s="5">
        <f>SUM(WL!G17*8.1%)</f>
        <v>235.50199200000014</v>
      </c>
      <c r="H20" s="5">
        <f>SUM(WL!H17*8.1%)</f>
        <v>11.775099600000008</v>
      </c>
      <c r="K20" s="4" t="s">
        <v>9</v>
      </c>
      <c r="L20" s="5">
        <f>SUM(WL!L17*8.1%)</f>
        <v>12.260996166971614</v>
      </c>
      <c r="M20" s="5">
        <f>SUM(WL!M17*8.1%)</f>
        <v>9.4845156050724011</v>
      </c>
      <c r="N20" s="5">
        <f>SUM(WL!N17*8.1%)</f>
        <v>8.1674842771044283</v>
      </c>
      <c r="O20" s="5">
        <f>SUM(WL!O17*8.1%)</f>
        <v>8.0466695999999924</v>
      </c>
      <c r="P20" s="5">
        <f>SUM(WL!P17*8.1%)</f>
        <v>189.7983282457422</v>
      </c>
      <c r="Q20" s="5">
        <f>SUM(WL!Q17*8.1%)</f>
        <v>9.4899164122871102</v>
      </c>
    </row>
    <row r="21" spans="1:17" x14ac:dyDescent="0.25">
      <c r="B21" s="4" t="s">
        <v>10</v>
      </c>
      <c r="C21" s="5">
        <f>SUM(WL!C18*8.1%)</f>
        <v>22.405766400000051</v>
      </c>
      <c r="D21" s="5">
        <f>SUM(WL!D18*8.1%)</f>
        <v>19.077346800000015</v>
      </c>
      <c r="E21" s="5">
        <f>SUM(WL!E18*8.1%)</f>
        <v>19.620306000000003</v>
      </c>
      <c r="F21" s="5">
        <f>SUM(WL!F18*8.1%)</f>
        <v>18.913856399999986</v>
      </c>
      <c r="G21" s="5">
        <f>SUM(WL!G18*8.1%)</f>
        <v>400.08637800000031</v>
      </c>
      <c r="H21" s="5">
        <f>SUM(WL!H18*8.1%)</f>
        <v>20.004318900000015</v>
      </c>
      <c r="K21" s="4" t="s">
        <v>10</v>
      </c>
      <c r="L21" s="5">
        <f>SUM(WL!L18*8.1%)</f>
        <v>22.245730189094473</v>
      </c>
      <c r="M21" s="5">
        <f>SUM(WL!M18*8.1%)</f>
        <v>18.882399553882546</v>
      </c>
      <c r="N21" s="5">
        <f>SUM(WL!N18*8.1%)</f>
        <v>18.097066307197462</v>
      </c>
      <c r="O21" s="5">
        <f>SUM(WL!O18*8.1%)</f>
        <v>17.961782399999979</v>
      </c>
      <c r="P21" s="5">
        <f>SUM(WL!P18*8.1%)</f>
        <v>385.93489225087228</v>
      </c>
      <c r="Q21" s="5">
        <f>SUM(WL!Q18*8.1%)</f>
        <v>19.296744612543613</v>
      </c>
    </row>
    <row r="22" spans="1:17" x14ac:dyDescent="0.25">
      <c r="B22" s="2" t="s">
        <v>11</v>
      </c>
      <c r="C22" s="6">
        <f>SUM(WL!C19*8.1%)</f>
        <v>83.916000000000182</v>
      </c>
      <c r="D22" s="6">
        <f>SUM(WL!D19*8.1%)</f>
        <v>50.317200000000042</v>
      </c>
      <c r="E22" s="6">
        <f>SUM(WL!E19*8.1%)</f>
        <v>49.685400000000001</v>
      </c>
      <c r="F22" s="6">
        <f>SUM(WL!F19*8.1%)</f>
        <v>46.639799999999958</v>
      </c>
      <c r="G22" s="6">
        <f>SUM(WL!G19*8.1%)</f>
        <v>1152.7920000000008</v>
      </c>
      <c r="H22" s="6">
        <f>SUM(WL!H19*8.1%)</f>
        <v>57.639600000000051</v>
      </c>
      <c r="K22" s="2" t="s">
        <v>11</v>
      </c>
      <c r="L22" s="6">
        <f>SUM(WL!L19*8.1%)</f>
        <v>70.938926102197144</v>
      </c>
      <c r="M22" s="6">
        <f>SUM(WL!M19*8.1%)</f>
        <v>58.577064071386303</v>
      </c>
      <c r="N22" s="6">
        <f>SUM(WL!N19*8.1%)</f>
        <v>42.35544165188422</v>
      </c>
      <c r="O22" s="6">
        <f>SUM(WL!O19*8.1%)</f>
        <v>40.159799999999954</v>
      </c>
      <c r="P22" s="6">
        <f>SUM(WL!P19*8.1%)</f>
        <v>1060.156159127338</v>
      </c>
      <c r="Q22" s="6">
        <f>SUM(WL!Q19*8.1%)</f>
        <v>53.007807956366896</v>
      </c>
    </row>
    <row r="23" spans="1:17" x14ac:dyDescent="0.25">
      <c r="B23" s="4" t="s">
        <v>12</v>
      </c>
      <c r="C23" s="5">
        <f>SUM(WL!C20*8.1%)</f>
        <v>48.287988000000105</v>
      </c>
      <c r="D23" s="5">
        <f>SUM(WL!D20*8.1%)</f>
        <v>20.038590000000017</v>
      </c>
      <c r="E23" s="5">
        <f>SUM(WL!E20*8.1%)</f>
        <v>18.778067999999998</v>
      </c>
      <c r="F23" s="5">
        <f>SUM(WL!F20*8.1%)</f>
        <v>16.336079999999985</v>
      </c>
      <c r="G23" s="5">
        <f>SUM(WL!G20*8.1%)</f>
        <v>517.20363000000054</v>
      </c>
      <c r="H23" s="5">
        <f>SUM(WL!H20*8.1%)</f>
        <v>25.860181500000024</v>
      </c>
      <c r="K23" s="4" t="s">
        <v>12</v>
      </c>
      <c r="L23" s="5">
        <f>SUM(WL!L20*8.1%)</f>
        <v>36.432199746131054</v>
      </c>
      <c r="M23" s="5">
        <f>SUM(WL!M20*8.1%)</f>
        <v>30.21014891243135</v>
      </c>
      <c r="N23" s="5">
        <f>SUM(WL!N20*8.1%)</f>
        <v>16.090891067582326</v>
      </c>
      <c r="O23" s="5">
        <f>SUM(WL!O20*8.1%)</f>
        <v>14.151347999999984</v>
      </c>
      <c r="P23" s="5">
        <f>SUM(WL!P20*8.1%)</f>
        <v>484.42293863072354</v>
      </c>
      <c r="Q23" s="5">
        <f>SUM(WL!Q20*8.1%)</f>
        <v>24.221146931536179</v>
      </c>
    </row>
    <row r="24" spans="1:17" x14ac:dyDescent="0.25">
      <c r="B24" s="4" t="s">
        <v>13</v>
      </c>
      <c r="C24" s="5">
        <f>SUM(WL!C21*8.1%)</f>
        <v>35.628012000000076</v>
      </c>
      <c r="D24" s="5">
        <f>SUM(WL!D21*8.1%)</f>
        <v>30.278610000000025</v>
      </c>
      <c r="E24" s="5">
        <f>SUM(WL!E21*8.1%)</f>
        <v>30.907332</v>
      </c>
      <c r="F24" s="5">
        <f>SUM(WL!F21*8.1%)</f>
        <v>30.303719999999974</v>
      </c>
      <c r="G24" s="5">
        <f>SUM(WL!G21*8.1%)</f>
        <v>635.5883700000004</v>
      </c>
      <c r="H24" s="5">
        <f>SUM(WL!H21*8.1%)</f>
        <v>31.77941850000002</v>
      </c>
      <c r="K24" s="4" t="s">
        <v>13</v>
      </c>
      <c r="L24" s="5">
        <f>SUM(WL!L21*8.1%)</f>
        <v>34.506726356066089</v>
      </c>
      <c r="M24" s="5">
        <f>SUM(WL!M21*8.1%)</f>
        <v>28.366915158954953</v>
      </c>
      <c r="N24" s="5">
        <f>SUM(WL!N21*8.1%)</f>
        <v>26.26455058430189</v>
      </c>
      <c r="O24" s="5">
        <f>SUM(WL!O21*8.1%)</f>
        <v>26.008451999999973</v>
      </c>
      <c r="P24" s="5">
        <f>SUM(WL!P21*8.1%)</f>
        <v>575.73322049661454</v>
      </c>
      <c r="Q24" s="5">
        <f>SUM(WL!Q21*8.1%)</f>
        <v>28.786661024830725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f>SUM(WL!C25*8.1%)</f>
        <v>26.26970078501131</v>
      </c>
      <c r="D28" s="5">
        <f>SUM(WL!D25*8.1%)</f>
        <v>23.189726685421761</v>
      </c>
      <c r="E28" s="5">
        <f>SUM(WL!E25*8.1%)</f>
        <v>12.199571999999961</v>
      </c>
      <c r="F28" s="5">
        <f>SUM(WL!F25*8.1%)</f>
        <v>11.833776</v>
      </c>
      <c r="G28" s="5">
        <f>SUM(WL!G25*8.1%)</f>
        <v>367.46387735216518</v>
      </c>
      <c r="H28" s="5">
        <f>SUM(WL!H25*8.1%)</f>
        <v>18.373193867608258</v>
      </c>
      <c r="K28" s="4" t="s">
        <v>7</v>
      </c>
      <c r="L28" s="5">
        <f>SUM(WL!L25*8.1%)</f>
        <v>26.615380641142224</v>
      </c>
      <c r="M28" s="5">
        <f>SUM(WL!M25*8.1%)</f>
        <v>23.383097653454755</v>
      </c>
      <c r="N28" s="5">
        <f>SUM(WL!N25*8.1%)</f>
        <v>9.3854005866502934</v>
      </c>
      <c r="O28" s="5">
        <f>SUM(WL!O25*8.1%)</f>
        <v>9.0535319999999917</v>
      </c>
      <c r="P28" s="5">
        <f>SUM(WL!P25*8.1%)</f>
        <v>342.18705440623631</v>
      </c>
      <c r="Q28" s="5">
        <f>SUM(WL!Q25*8.1%)</f>
        <v>17.109352720311815</v>
      </c>
    </row>
    <row r="29" spans="1:17" x14ac:dyDescent="0.25">
      <c r="B29" s="4" t="s">
        <v>8</v>
      </c>
      <c r="C29" s="5">
        <f>SUM(WL!C26*8.1%)</f>
        <v>11.705730046780625</v>
      </c>
      <c r="D29" s="5">
        <f>SUM(WL!D26*8.1%)</f>
        <v>9.3074717652603915</v>
      </c>
      <c r="E29" s="5">
        <f>SUM(WL!E26*8.1%)</f>
        <v>9.4269419999999702</v>
      </c>
      <c r="F29" s="5">
        <f>SUM(WL!F26*8.1%)</f>
        <v>8.9650800000000022</v>
      </c>
      <c r="G29" s="5">
        <f>SUM(WL!G26*8.1%)</f>
        <v>197.02611906020491</v>
      </c>
      <c r="H29" s="5">
        <f>SUM(WL!H26*8.1%)</f>
        <v>9.8513059530102449</v>
      </c>
      <c r="K29" s="4" t="s">
        <v>8</v>
      </c>
      <c r="L29" s="5">
        <f>SUM(WL!L26*8.1%)</f>
        <v>11.418632599004125</v>
      </c>
      <c r="M29" s="5">
        <f>SUM(WL!M26*8.1%)</f>
        <v>9.1448036448852115</v>
      </c>
      <c r="N29" s="5">
        <f>SUM(WL!N26*8.1%)</f>
        <v>7.6468683442229448</v>
      </c>
      <c r="O29" s="5">
        <f>SUM(WL!O26*8.1%)</f>
        <v>6.9959699999999945</v>
      </c>
      <c r="P29" s="5">
        <f>SUM(WL!P26*8.1%)</f>
        <v>176.03137294056143</v>
      </c>
      <c r="Q29" s="5">
        <f>SUM(WL!Q26*8.1%)</f>
        <v>8.8015686470280716</v>
      </c>
    </row>
    <row r="30" spans="1:17" x14ac:dyDescent="0.25">
      <c r="B30" s="4" t="s">
        <v>9</v>
      </c>
      <c r="C30" s="5">
        <f>SUM(WL!C27*8.1%)</f>
        <v>13.923516438972653</v>
      </c>
      <c r="D30" s="5">
        <f>SUM(WL!D27*8.1%)</f>
        <v>11.187825271899609</v>
      </c>
      <c r="E30" s="5">
        <f>SUM(WL!E27*8.1%)</f>
        <v>11.131829999999967</v>
      </c>
      <c r="F30" s="5">
        <f>SUM(WL!F27*8.1%)</f>
        <v>9.8845272000000008</v>
      </c>
      <c r="G30" s="5">
        <f>SUM(WL!G27*8.1%)</f>
        <v>230.63849455436113</v>
      </c>
      <c r="H30" s="5">
        <f>SUM(WL!H27*8.1%)</f>
        <v>11.531924727718058</v>
      </c>
      <c r="K30" s="4" t="s">
        <v>9</v>
      </c>
      <c r="L30" s="5">
        <f>SUM(WL!L27*8.1%)</f>
        <v>13.156124361355314</v>
      </c>
      <c r="M30" s="5">
        <f>SUM(WL!M27*8.1%)</f>
        <v>10.550465569900791</v>
      </c>
      <c r="N30" s="5">
        <f>SUM(WL!N27*8.1%)</f>
        <v>8.9972942432532275</v>
      </c>
      <c r="O30" s="5">
        <f>SUM(WL!O27*8.1%)</f>
        <v>9.4988699999999948</v>
      </c>
      <c r="P30" s="5">
        <f>SUM(WL!P27*8.1%)</f>
        <v>211.01377087254662</v>
      </c>
      <c r="Q30" s="5">
        <f>SUM(WL!Q27*8.1%)</f>
        <v>10.550688543627331</v>
      </c>
    </row>
    <row r="31" spans="1:17" x14ac:dyDescent="0.25">
      <c r="B31" s="4" t="s">
        <v>10</v>
      </c>
      <c r="C31" s="5">
        <f>SUM(WL!C28*8.1%)</f>
        <v>24.336640839872651</v>
      </c>
      <c r="D31" s="5">
        <f>SUM(WL!D28*8.1%)</f>
        <v>21.482941321118428</v>
      </c>
      <c r="E31" s="5">
        <f>SUM(WL!E28*8.1%)</f>
        <v>22.694255999999932</v>
      </c>
      <c r="F31" s="5">
        <f>SUM(WL!F28*8.1%)</f>
        <v>22.647016799999996</v>
      </c>
      <c r="G31" s="5">
        <f>SUM(WL!G28*8.1%)</f>
        <v>455.80427480495501</v>
      </c>
      <c r="H31" s="5">
        <f>SUM(WL!H28*8.1%)</f>
        <v>22.790213740247751</v>
      </c>
      <c r="K31" s="4" t="s">
        <v>10</v>
      </c>
      <c r="L31" s="5">
        <f>SUM(WL!L28*8.1%)</f>
        <v>23.763252738657798</v>
      </c>
      <c r="M31" s="5">
        <f>SUM(WL!M28*8.1%)</f>
        <v>21.175969242997436</v>
      </c>
      <c r="N31" s="5">
        <f>SUM(WL!N28*8.1%)</f>
        <v>19.524288919206938</v>
      </c>
      <c r="O31" s="5">
        <f>SUM(WL!O28*8.1%)</f>
        <v>21.091427999999979</v>
      </c>
      <c r="P31" s="5">
        <f>SUM(WL!P28*8.1%)</f>
        <v>427.77469450431073</v>
      </c>
      <c r="Q31" s="5">
        <f>SUM(WL!Q28*8.1%)</f>
        <v>21.388734725215539</v>
      </c>
    </row>
    <row r="32" spans="1:17" x14ac:dyDescent="0.25">
      <c r="B32" s="2" t="s">
        <v>11</v>
      </c>
      <c r="C32" s="6">
        <f>SUM(WL!C29*8.1%)</f>
        <v>76.235588110637224</v>
      </c>
      <c r="D32" s="6">
        <f>SUM(WL!D29*8.1%)</f>
        <v>65.167965043700192</v>
      </c>
      <c r="E32" s="6">
        <f>SUM(WL!E29*8.1%)</f>
        <v>55.452599999999826</v>
      </c>
      <c r="F32" s="6">
        <f>SUM(WL!F29*8.1%)</f>
        <v>53.330399999999997</v>
      </c>
      <c r="G32" s="6">
        <f>SUM(WL!G29*8.1%)</f>
        <v>1250.932765771686</v>
      </c>
      <c r="H32" s="6">
        <f>SUM(WL!H29*8.1%)</f>
        <v>62.546638288584312</v>
      </c>
      <c r="K32" s="2" t="s">
        <v>11</v>
      </c>
      <c r="L32" s="6">
        <f>SUM(WL!L29*8.1%)</f>
        <v>74.953390340159459</v>
      </c>
      <c r="M32" s="6">
        <f>SUM(WL!M29*8.1%)</f>
        <v>64.254336111238189</v>
      </c>
      <c r="N32" s="6">
        <f>SUM(WL!N29*8.1%)</f>
        <v>45.553852093333397</v>
      </c>
      <c r="O32" s="6">
        <f>SUM(WL!O29*8.1%)</f>
        <v>46.639799999999958</v>
      </c>
      <c r="P32" s="6">
        <f>SUM(WL!P29*8.1%)</f>
        <v>1157.006892723655</v>
      </c>
      <c r="Q32" s="6">
        <f>SUM(WL!Q29*8.1%)</f>
        <v>57.850344636182754</v>
      </c>
    </row>
    <row r="33" spans="2:17" x14ac:dyDescent="0.25">
      <c r="B33" s="4" t="s">
        <v>12</v>
      </c>
      <c r="C33" s="5">
        <f>SUM(WL!C30*8.1%)</f>
        <v>37.975430831791932</v>
      </c>
      <c r="D33" s="5">
        <f>SUM(WL!D30*8.1%)</f>
        <v>32.497198450682156</v>
      </c>
      <c r="E33" s="5">
        <f>SUM(WL!E30*8.1%)</f>
        <v>21.626513999999929</v>
      </c>
      <c r="F33" s="5">
        <f>SUM(WL!F30*8.1%)</f>
        <v>20.798856000000001</v>
      </c>
      <c r="G33" s="5">
        <f>SUM(WL!G30*8.1%)</f>
        <v>564.48999641237003</v>
      </c>
      <c r="H33" s="5">
        <f>SUM(WL!H30*8.1%)</f>
        <v>28.224499820618504</v>
      </c>
      <c r="K33" s="4" t="s">
        <v>12</v>
      </c>
      <c r="L33" s="5">
        <f>SUM(WL!L30*8.1%)</f>
        <v>38.034013240146351</v>
      </c>
      <c r="M33" s="5">
        <f>SUM(WL!M30*8.1%)</f>
        <v>32.52790129833997</v>
      </c>
      <c r="N33" s="5">
        <f>SUM(WL!N30*8.1%)</f>
        <v>17.03226893087324</v>
      </c>
      <c r="O33" s="5">
        <f>SUM(WL!O30*8.1%)</f>
        <v>16.049501999999986</v>
      </c>
      <c r="P33" s="5">
        <f>SUM(WL!P30*8.1%)</f>
        <v>518.21842734679774</v>
      </c>
      <c r="Q33" s="5">
        <f>SUM(WL!Q30*8.1%)</f>
        <v>25.910921367339885</v>
      </c>
    </row>
    <row r="34" spans="2:17" x14ac:dyDescent="0.25">
      <c r="B34" s="4" t="s">
        <v>13</v>
      </c>
      <c r="C34" s="5">
        <f>SUM(WL!C31*8.1%)</f>
        <v>38.260157278845305</v>
      </c>
      <c r="D34" s="5">
        <f>SUM(WL!D31*8.1%)</f>
        <v>32.670766593018037</v>
      </c>
      <c r="E34" s="5">
        <f>SUM(WL!E31*8.1%)</f>
        <v>33.826085999999897</v>
      </c>
      <c r="F34" s="5">
        <f>SUM(WL!F31*8.1%)</f>
        <v>32.531543999999997</v>
      </c>
      <c r="G34" s="5">
        <f>SUM(WL!G31*8.1%)</f>
        <v>686.44276935931612</v>
      </c>
      <c r="H34" s="5">
        <f>SUM(WL!H31*8.1%)</f>
        <v>34.322138467965807</v>
      </c>
      <c r="K34" s="4" t="s">
        <v>13</v>
      </c>
      <c r="L34" s="5">
        <f>SUM(WL!L31*8.1%)</f>
        <v>36.919377100013115</v>
      </c>
      <c r="M34" s="5">
        <f>SUM(WL!M31*8.1%)</f>
        <v>31.726434812898226</v>
      </c>
      <c r="N34" s="5">
        <f>SUM(WL!N31*8.1%)</f>
        <v>28.521583162460168</v>
      </c>
      <c r="O34" s="5">
        <f>SUM(WL!O31*8.1%)</f>
        <v>30.590297999999976</v>
      </c>
      <c r="P34" s="5">
        <f>SUM(WL!P31*8.1%)</f>
        <v>638.7884653768574</v>
      </c>
      <c r="Q34" s="5">
        <f>SUM(WL!Q31*8.1%)</f>
        <v>31.939423268842869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24DA-B329-4457-B200-D2B3FADD6BCB}">
  <sheetPr>
    <tabColor rgb="FF92D050"/>
  </sheetPr>
  <dimension ref="A1:Q31"/>
  <sheetViews>
    <sheetView topLeftCell="A7" workbookViewId="0">
      <selection activeCell="H31" sqref="C25:H31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0</v>
      </c>
      <c r="J1" s="1" t="s">
        <v>17</v>
      </c>
    </row>
    <row r="2" spans="1:17" x14ac:dyDescent="0.25">
      <c r="A2" s="1"/>
      <c r="J2" s="1"/>
    </row>
    <row r="3" spans="1:17" x14ac:dyDescent="0.2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</row>
    <row r="4" spans="1:17" x14ac:dyDescent="0.25">
      <c r="B4" s="4" t="s">
        <v>7</v>
      </c>
      <c r="C4" s="5">
        <v>266.48200000000071</v>
      </c>
      <c r="D4" s="5">
        <v>147.49000000000012</v>
      </c>
      <c r="E4" s="5">
        <v>142.72799999999998</v>
      </c>
      <c r="F4" s="5">
        <v>122.51999999999988</v>
      </c>
      <c r="G4" s="5">
        <f>SUM(C4*5)+(D4*5)+(E4*5)+(F4*5)</f>
        <v>3396.1000000000035</v>
      </c>
      <c r="H4" s="5">
        <f>G4/20</f>
        <v>169.80500000000018</v>
      </c>
      <c r="K4" s="4" t="s">
        <v>7</v>
      </c>
      <c r="L4" s="5">
        <v>345.3131727798883</v>
      </c>
      <c r="M4" s="5">
        <v>165.23764153211695</v>
      </c>
      <c r="N4" s="5">
        <v>187.85400000000004</v>
      </c>
      <c r="O4" s="5">
        <v>180.21799999999988</v>
      </c>
      <c r="P4" s="5">
        <f>SUM(L4*5)+(M4*5)+(N4*5)+(O4*5)</f>
        <v>4393.1140715600259</v>
      </c>
      <c r="Q4" s="5">
        <f>P4/20</f>
        <v>219.65570357800129</v>
      </c>
    </row>
    <row r="5" spans="1:17" x14ac:dyDescent="0.25">
      <c r="B5" s="4" t="s">
        <v>8</v>
      </c>
      <c r="C5" s="5">
        <v>102.25600000000027</v>
      </c>
      <c r="D5" s="5">
        <v>90.994000000000057</v>
      </c>
      <c r="E5" s="5">
        <v>96.628</v>
      </c>
      <c r="F5" s="5">
        <v>88.887999999999934</v>
      </c>
      <c r="G5" s="5">
        <f t="shared" ref="G5:G10" si="0">SUM(C5*5)+(D5*5)+(E5*5)+(F5*5)</f>
        <v>1893.8300000000013</v>
      </c>
      <c r="H5" s="5">
        <f t="shared" ref="H5:H10" si="1">G5/20</f>
        <v>94.691500000000062</v>
      </c>
      <c r="K5" s="4" t="s">
        <v>8</v>
      </c>
      <c r="L5" s="5">
        <v>102.52044672187793</v>
      </c>
      <c r="M5" s="5">
        <v>92.034581584215985</v>
      </c>
      <c r="N5" s="5">
        <v>97.570000000000007</v>
      </c>
      <c r="O5" s="5">
        <v>93.021999999999935</v>
      </c>
      <c r="P5" s="5">
        <f t="shared" ref="P5:P10" si="2">SUM(L5*5)+(M5*5)+(N5*5)+(O5*5)</f>
        <v>1925.7351415304693</v>
      </c>
      <c r="Q5" s="5">
        <f t="shared" ref="Q5:Q10" si="3">P5/20</f>
        <v>96.286757076523457</v>
      </c>
    </row>
    <row r="6" spans="1:17" x14ac:dyDescent="0.25">
      <c r="B6" s="4" t="s">
        <v>9</v>
      </c>
      <c r="C6" s="5">
        <v>50.203200000000137</v>
      </c>
      <c r="D6" s="5">
        <v>51.960000000000051</v>
      </c>
      <c r="E6" s="5">
        <v>59.732400000000005</v>
      </c>
      <c r="F6" s="5">
        <v>58.083199999999962</v>
      </c>
      <c r="G6" s="5">
        <f t="shared" si="0"/>
        <v>1099.8940000000007</v>
      </c>
      <c r="H6" s="5">
        <f t="shared" si="1"/>
        <v>54.994700000000037</v>
      </c>
      <c r="K6" s="4" t="s">
        <v>9</v>
      </c>
      <c r="L6" s="5">
        <v>44.312299080889446</v>
      </c>
      <c r="M6" s="5">
        <v>18.717689597977948</v>
      </c>
      <c r="N6" s="5">
        <v>-0.19080000000000724</v>
      </c>
      <c r="O6" s="5">
        <v>-18.364799999999974</v>
      </c>
      <c r="P6" s="5">
        <f t="shared" si="2"/>
        <v>222.37194339433708</v>
      </c>
      <c r="Q6" s="5">
        <f t="shared" si="3"/>
        <v>11.118597169716853</v>
      </c>
    </row>
    <row r="7" spans="1:17" x14ac:dyDescent="0.25">
      <c r="B7" s="4" t="s">
        <v>10</v>
      </c>
      <c r="C7" s="5">
        <v>137.45880000000034</v>
      </c>
      <c r="D7" s="5">
        <v>130.95600000000007</v>
      </c>
      <c r="E7" s="5">
        <v>144.11160000000001</v>
      </c>
      <c r="F7" s="5">
        <v>138.50879999999989</v>
      </c>
      <c r="G7" s="5">
        <f t="shared" si="0"/>
        <v>2755.1760000000017</v>
      </c>
      <c r="H7" s="5">
        <f t="shared" si="1"/>
        <v>137.75880000000009</v>
      </c>
      <c r="K7" s="4" t="s">
        <v>10</v>
      </c>
      <c r="L7" s="5">
        <v>144.10272695652446</v>
      </c>
      <c r="M7" s="5">
        <v>138.96528586041967</v>
      </c>
      <c r="N7" s="5">
        <v>157.96679999999998</v>
      </c>
      <c r="O7" s="5">
        <v>153.12479999999985</v>
      </c>
      <c r="P7" s="5">
        <f t="shared" si="2"/>
        <v>2970.79806408472</v>
      </c>
      <c r="Q7" s="5">
        <f t="shared" si="3"/>
        <v>148.539903204236</v>
      </c>
    </row>
    <row r="8" spans="1:17" x14ac:dyDescent="0.25">
      <c r="B8" s="2" t="s">
        <v>11</v>
      </c>
      <c r="C8" s="6">
        <f>SUM(C4:C7)</f>
        <v>556.40000000000146</v>
      </c>
      <c r="D8" s="6">
        <f t="shared" ref="D8:F8" si="4">SUM(D4:D7)</f>
        <v>421.40000000000032</v>
      </c>
      <c r="E8" s="6">
        <f t="shared" si="4"/>
        <v>443.2</v>
      </c>
      <c r="F8" s="6">
        <f t="shared" si="4"/>
        <v>407.99999999999966</v>
      </c>
      <c r="G8" s="6">
        <f t="shared" si="0"/>
        <v>9145.0000000000073</v>
      </c>
      <c r="H8" s="6">
        <f t="shared" si="1"/>
        <v>457.25000000000034</v>
      </c>
      <c r="K8" s="2" t="s">
        <v>11</v>
      </c>
      <c r="L8" s="6">
        <f>SUM(L4:L7)</f>
        <v>636.24864553918019</v>
      </c>
      <c r="M8" s="6">
        <f t="shared" ref="M8:O8" si="5">SUM(M4:M7)</f>
        <v>414.95519857473056</v>
      </c>
      <c r="N8" s="6">
        <f t="shared" si="5"/>
        <v>443.2</v>
      </c>
      <c r="O8" s="6">
        <f t="shared" si="5"/>
        <v>407.99999999999966</v>
      </c>
      <c r="P8" s="6">
        <f t="shared" si="2"/>
        <v>9512.0192205695512</v>
      </c>
      <c r="Q8" s="6">
        <f t="shared" si="3"/>
        <v>475.60096102847757</v>
      </c>
    </row>
    <row r="9" spans="1:17" x14ac:dyDescent="0.25">
      <c r="B9" s="4" t="s">
        <v>12</v>
      </c>
      <c r="C9" s="5">
        <f>SUM(C4:C5)</f>
        <v>368.73800000000097</v>
      </c>
      <c r="D9" s="5">
        <f t="shared" ref="D9:F9" si="6">SUM(D4:D5)</f>
        <v>238.48400000000018</v>
      </c>
      <c r="E9" s="5">
        <f t="shared" si="6"/>
        <v>239.35599999999999</v>
      </c>
      <c r="F9" s="5">
        <f t="shared" si="6"/>
        <v>211.40799999999982</v>
      </c>
      <c r="G9" s="5">
        <f t="shared" si="0"/>
        <v>5289.9300000000048</v>
      </c>
      <c r="H9" s="5">
        <f t="shared" si="1"/>
        <v>264.49650000000025</v>
      </c>
      <c r="K9" s="4" t="s">
        <v>12</v>
      </c>
      <c r="L9" s="5">
        <f>SUM(L4:L5)</f>
        <v>447.83361950176624</v>
      </c>
      <c r="M9" s="5">
        <f t="shared" ref="M9:O9" si="7">SUM(M4:M5)</f>
        <v>257.27222311633295</v>
      </c>
      <c r="N9" s="5">
        <f t="shared" si="7"/>
        <v>285.42400000000004</v>
      </c>
      <c r="O9" s="5">
        <f t="shared" si="7"/>
        <v>273.23999999999978</v>
      </c>
      <c r="P9" s="5">
        <f t="shared" si="2"/>
        <v>6318.8492130904951</v>
      </c>
      <c r="Q9" s="5">
        <f t="shared" si="3"/>
        <v>315.94246065452478</v>
      </c>
    </row>
    <row r="10" spans="1:17" x14ac:dyDescent="0.25">
      <c r="B10" s="4" t="s">
        <v>13</v>
      </c>
      <c r="C10" s="5">
        <f>SUM(C6:C7)</f>
        <v>187.66200000000049</v>
      </c>
      <c r="D10" s="5">
        <f t="shared" ref="D10:F10" si="8">SUM(D6:D7)</f>
        <v>182.91600000000011</v>
      </c>
      <c r="E10" s="5">
        <f t="shared" si="8"/>
        <v>203.84400000000002</v>
      </c>
      <c r="F10" s="5">
        <f t="shared" si="8"/>
        <v>196.59199999999987</v>
      </c>
      <c r="G10" s="5">
        <f t="shared" si="0"/>
        <v>3855.0700000000024</v>
      </c>
      <c r="H10" s="5">
        <f t="shared" si="1"/>
        <v>192.75350000000012</v>
      </c>
      <c r="K10" s="4" t="s">
        <v>13</v>
      </c>
      <c r="L10" s="5">
        <f>SUM(L6:L7)</f>
        <v>188.4150260374139</v>
      </c>
      <c r="M10" s="5">
        <f t="shared" ref="M10:O10" si="9">SUM(M6:M7)</f>
        <v>157.68297545839761</v>
      </c>
      <c r="N10" s="5">
        <f t="shared" si="9"/>
        <v>157.77599999999998</v>
      </c>
      <c r="O10" s="5">
        <f t="shared" si="9"/>
        <v>134.75999999999988</v>
      </c>
      <c r="P10" s="5">
        <f t="shared" si="2"/>
        <v>3193.1700074790569</v>
      </c>
      <c r="Q10" s="5">
        <f t="shared" si="3"/>
        <v>159.65850037395285</v>
      </c>
    </row>
    <row r="12" spans="1:17" x14ac:dyDescent="0.25">
      <c r="A12" s="1" t="s">
        <v>15</v>
      </c>
      <c r="J12" s="1" t="s">
        <v>18</v>
      </c>
    </row>
    <row r="13" spans="1:17" x14ac:dyDescent="0.25">
      <c r="A13" t="s">
        <v>14</v>
      </c>
    </row>
    <row r="14" spans="1:17" x14ac:dyDescent="0.25"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L14" s="3" t="s">
        <v>1</v>
      </c>
      <c r="M14" s="3" t="s">
        <v>2</v>
      </c>
      <c r="N14" s="3" t="s">
        <v>3</v>
      </c>
      <c r="O14" s="3" t="s">
        <v>4</v>
      </c>
      <c r="P14" s="3" t="s">
        <v>5</v>
      </c>
      <c r="Q14" s="3" t="s">
        <v>6</v>
      </c>
    </row>
    <row r="15" spans="1:17" x14ac:dyDescent="0.25">
      <c r="B15" s="4" t="s">
        <v>7</v>
      </c>
      <c r="C15" s="5">
        <v>338.68200000000076</v>
      </c>
      <c r="D15" s="5">
        <v>147.49000000000012</v>
      </c>
      <c r="E15" s="5">
        <v>142.72799999999998</v>
      </c>
      <c r="F15" s="5">
        <v>122.51999999999988</v>
      </c>
      <c r="G15" s="5">
        <f>SUM(C15*5)+(D15*5)+(E15*5)+(F15*5)</f>
        <v>3757.1000000000035</v>
      </c>
      <c r="H15" s="5">
        <f>G15/20</f>
        <v>187.85500000000019</v>
      </c>
      <c r="K15" s="4" t="s">
        <v>7</v>
      </c>
      <c r="L15" s="5">
        <v>256.65588079282355</v>
      </c>
      <c r="M15" s="5">
        <v>236.47787907557469</v>
      </c>
      <c r="N15" s="5">
        <v>145.14193719214248</v>
      </c>
      <c r="O15" s="5">
        <v>132.82999999999987</v>
      </c>
      <c r="P15" s="5">
        <f>SUM(L15*5)+(M15*5)+(N15*5)+(O15*5)</f>
        <v>3855.5284853027024</v>
      </c>
      <c r="Q15" s="5">
        <f>P15/20</f>
        <v>192.77642426513512</v>
      </c>
    </row>
    <row r="16" spans="1:17" x14ac:dyDescent="0.25">
      <c r="B16" s="4" t="s">
        <v>8</v>
      </c>
      <c r="C16" s="5">
        <v>102.25600000000021</v>
      </c>
      <c r="D16" s="5">
        <v>90.994000000000057</v>
      </c>
      <c r="E16" s="5">
        <v>96.628</v>
      </c>
      <c r="F16" s="5">
        <v>88.887999999999934</v>
      </c>
      <c r="G16" s="5">
        <f t="shared" ref="G16:G21" si="10">SUM(C16*5)+(D16*5)+(E16*5)+(F16*5)</f>
        <v>1893.8300000000008</v>
      </c>
      <c r="H16" s="5">
        <f t="shared" ref="H16:H21" si="11">G16/20</f>
        <v>94.691500000000048</v>
      </c>
      <c r="K16" s="4" t="s">
        <v>8</v>
      </c>
      <c r="L16" s="5">
        <v>99.162037955236954</v>
      </c>
      <c r="M16" s="5">
        <v>86.477178141385934</v>
      </c>
      <c r="N16" s="5">
        <v>81.455416763363075</v>
      </c>
      <c r="O16" s="5">
        <v>75.38999999999993</v>
      </c>
      <c r="P16" s="5">
        <f t="shared" ref="P16:P21" si="12">SUM(L16*5)+(M16*5)+(N16*5)+(O16*5)</f>
        <v>1712.4231642999293</v>
      </c>
      <c r="Q16" s="5">
        <f t="shared" ref="Q16:Q21" si="13">P16/20</f>
        <v>85.62115821499647</v>
      </c>
    </row>
    <row r="17" spans="1:17" x14ac:dyDescent="0.25">
      <c r="B17" s="4" t="s">
        <v>9</v>
      </c>
      <c r="C17" s="5">
        <v>50.203200000000116</v>
      </c>
      <c r="D17" s="5">
        <v>51.960000000000051</v>
      </c>
      <c r="E17" s="5">
        <v>59.732400000000005</v>
      </c>
      <c r="F17" s="5">
        <v>58.083199999999962</v>
      </c>
      <c r="G17" s="5">
        <f t="shared" si="10"/>
        <v>1099.8940000000007</v>
      </c>
      <c r="H17" s="5">
        <f t="shared" si="11"/>
        <v>54.994700000000037</v>
      </c>
      <c r="K17" s="4" t="s">
        <v>9</v>
      </c>
      <c r="L17" s="5">
        <v>45.752194833966037</v>
      </c>
      <c r="M17" s="5">
        <v>36.228991488214795</v>
      </c>
      <c r="N17" s="5">
        <v>33.485508060274086</v>
      </c>
      <c r="O17" s="5">
        <v>29.801999999999982</v>
      </c>
      <c r="P17" s="5">
        <f t="shared" si="12"/>
        <v>726.34347191227448</v>
      </c>
      <c r="Q17" s="5">
        <f t="shared" si="13"/>
        <v>36.317173595613724</v>
      </c>
    </row>
    <row r="18" spans="1:17" x14ac:dyDescent="0.25">
      <c r="B18" s="4" t="s">
        <v>10</v>
      </c>
      <c r="C18" s="5">
        <v>137.45880000000028</v>
      </c>
      <c r="D18" s="5">
        <v>130.95600000000007</v>
      </c>
      <c r="E18" s="5">
        <v>144.11160000000001</v>
      </c>
      <c r="F18" s="5">
        <v>138.50879999999989</v>
      </c>
      <c r="G18" s="5">
        <f t="shared" si="10"/>
        <v>2755.1760000000013</v>
      </c>
      <c r="H18" s="5">
        <f t="shared" si="11"/>
        <v>137.75880000000006</v>
      </c>
      <c r="K18" s="4" t="s">
        <v>10</v>
      </c>
      <c r="L18" s="5">
        <v>134.54241963010114</v>
      </c>
      <c r="M18" s="5">
        <v>123.30533278972531</v>
      </c>
      <c r="N18" s="5">
        <v>123.98044977321278</v>
      </c>
      <c r="O18" s="5">
        <v>120.97799999999987</v>
      </c>
      <c r="P18" s="5">
        <f t="shared" si="12"/>
        <v>2514.0310109651955</v>
      </c>
      <c r="Q18" s="5">
        <f t="shared" si="13"/>
        <v>125.70155054825977</v>
      </c>
    </row>
    <row r="19" spans="1:17" x14ac:dyDescent="0.25">
      <c r="B19" s="2" t="s">
        <v>11</v>
      </c>
      <c r="C19" s="6">
        <f>SUM(C15:C18)</f>
        <v>628.60000000000127</v>
      </c>
      <c r="D19" s="6">
        <f t="shared" ref="D19:F19" si="14">SUM(D15:D18)</f>
        <v>421.40000000000032</v>
      </c>
      <c r="E19" s="6">
        <f t="shared" si="14"/>
        <v>443.2</v>
      </c>
      <c r="F19" s="6">
        <f t="shared" si="14"/>
        <v>407.99999999999966</v>
      </c>
      <c r="G19" s="6">
        <f t="shared" si="10"/>
        <v>9506.0000000000073</v>
      </c>
      <c r="H19" s="6">
        <f t="shared" si="11"/>
        <v>475.30000000000035</v>
      </c>
      <c r="K19" s="2" t="s">
        <v>11</v>
      </c>
      <c r="L19" s="6">
        <f>SUM(L15:L18)</f>
        <v>536.11253321212769</v>
      </c>
      <c r="M19" s="6">
        <f t="shared" ref="M19:O19" si="15">SUM(M15:M18)</f>
        <v>482.48938149490073</v>
      </c>
      <c r="N19" s="6">
        <f t="shared" si="15"/>
        <v>384.06331178899245</v>
      </c>
      <c r="O19" s="6">
        <f t="shared" si="15"/>
        <v>358.99999999999966</v>
      </c>
      <c r="P19" s="6">
        <f t="shared" si="12"/>
        <v>8808.3261324801024</v>
      </c>
      <c r="Q19" s="6">
        <f t="shared" si="13"/>
        <v>440.41630662400513</v>
      </c>
    </row>
    <row r="20" spans="1:17" x14ac:dyDescent="0.25">
      <c r="B20" s="4" t="s">
        <v>12</v>
      </c>
      <c r="C20" s="5">
        <f>SUM(C15:C16)</f>
        <v>440.93800000000095</v>
      </c>
      <c r="D20" s="5">
        <f t="shared" ref="D20:F20" si="16">SUM(D15:D16)</f>
        <v>238.48400000000018</v>
      </c>
      <c r="E20" s="5">
        <f t="shared" si="16"/>
        <v>239.35599999999999</v>
      </c>
      <c r="F20" s="5">
        <f t="shared" si="16"/>
        <v>211.40799999999982</v>
      </c>
      <c r="G20" s="5">
        <f t="shared" si="10"/>
        <v>5650.9300000000048</v>
      </c>
      <c r="H20" s="5">
        <f t="shared" si="11"/>
        <v>282.54650000000026</v>
      </c>
      <c r="K20" s="4" t="s">
        <v>12</v>
      </c>
      <c r="L20" s="5">
        <f>SUM(L15:L16)</f>
        <v>355.81791874806049</v>
      </c>
      <c r="M20" s="5">
        <f t="shared" ref="M20:O20" si="17">SUM(M15:M16)</f>
        <v>322.95505721696065</v>
      </c>
      <c r="N20" s="5">
        <f t="shared" si="17"/>
        <v>226.59735395550555</v>
      </c>
      <c r="O20" s="5">
        <f t="shared" si="17"/>
        <v>208.2199999999998</v>
      </c>
      <c r="P20" s="5">
        <f t="shared" si="12"/>
        <v>5567.9516496026317</v>
      </c>
      <c r="Q20" s="5">
        <f t="shared" si="13"/>
        <v>278.39758248013158</v>
      </c>
    </row>
    <row r="21" spans="1:17" x14ac:dyDescent="0.25">
      <c r="B21" s="4" t="s">
        <v>13</v>
      </c>
      <c r="C21" s="5">
        <f>SUM(C17:C18)</f>
        <v>187.6620000000004</v>
      </c>
      <c r="D21" s="5">
        <f t="shared" ref="D21:F21" si="18">SUM(D17:D18)</f>
        <v>182.91600000000011</v>
      </c>
      <c r="E21" s="5">
        <f t="shared" si="18"/>
        <v>203.84400000000002</v>
      </c>
      <c r="F21" s="5">
        <f t="shared" si="18"/>
        <v>196.59199999999987</v>
      </c>
      <c r="G21" s="5">
        <f t="shared" si="10"/>
        <v>3855.0700000000024</v>
      </c>
      <c r="H21" s="5">
        <f t="shared" si="11"/>
        <v>192.75350000000012</v>
      </c>
      <c r="K21" s="4" t="s">
        <v>13</v>
      </c>
      <c r="L21" s="5">
        <f>SUM(L17:L18)</f>
        <v>180.29461446406717</v>
      </c>
      <c r="M21" s="5">
        <f t="shared" ref="M21:O21" si="19">SUM(M17:M18)</f>
        <v>159.5343242779401</v>
      </c>
      <c r="N21" s="5">
        <f t="shared" si="19"/>
        <v>157.46595783348687</v>
      </c>
      <c r="O21" s="5">
        <f t="shared" si="19"/>
        <v>150.77999999999986</v>
      </c>
      <c r="P21" s="5">
        <f t="shared" si="12"/>
        <v>3240.3744828774697</v>
      </c>
      <c r="Q21" s="5">
        <f t="shared" si="13"/>
        <v>162.0187241438735</v>
      </c>
    </row>
    <row r="23" spans="1:17" x14ac:dyDescent="0.25">
      <c r="A23" s="1" t="s">
        <v>16</v>
      </c>
      <c r="J23" s="1" t="s">
        <v>19</v>
      </c>
    </row>
    <row r="24" spans="1:17" x14ac:dyDescent="0.25"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L24" s="3" t="s">
        <v>1</v>
      </c>
      <c r="M24" s="3" t="s">
        <v>2</v>
      </c>
      <c r="N24" s="3" t="s">
        <v>3</v>
      </c>
      <c r="O24" s="3" t="s">
        <v>4</v>
      </c>
      <c r="P24" s="3" t="s">
        <v>5</v>
      </c>
      <c r="Q24" s="3" t="s">
        <v>6</v>
      </c>
    </row>
    <row r="25" spans="1:17" x14ac:dyDescent="0.25">
      <c r="B25" s="4" t="s">
        <v>7</v>
      </c>
      <c r="C25" s="5">
        <v>350.22376383139641</v>
      </c>
      <c r="D25" s="5">
        <v>173.48132472155103</v>
      </c>
      <c r="E25" s="5">
        <v>198.08399999999938</v>
      </c>
      <c r="F25" s="5">
        <v>195.73600000000002</v>
      </c>
      <c r="G25" s="5">
        <f>SUM(C25*5)+(D25*5)+(E25*5)+(F25*5)</f>
        <v>4587.6254427647336</v>
      </c>
      <c r="H25" s="5">
        <f>G25/20</f>
        <v>229.38127213823668</v>
      </c>
      <c r="K25" s="4" t="s">
        <v>7</v>
      </c>
      <c r="L25" s="5">
        <v>311.61304215182406</v>
      </c>
      <c r="M25" s="5">
        <v>235.87097274743894</v>
      </c>
      <c r="N25" s="5">
        <v>179.57892648771752</v>
      </c>
      <c r="O25" s="5">
        <v>190.79999999999987</v>
      </c>
      <c r="P25" s="5">
        <f>SUM(L25*5)+(M25*5)+(N25*5)+(O25*5)</f>
        <v>4589.3147069349016</v>
      </c>
      <c r="Q25" s="5">
        <f>P25/20</f>
        <v>229.46573534674508</v>
      </c>
    </row>
    <row r="26" spans="1:17" x14ac:dyDescent="0.25">
      <c r="B26" s="4" t="s">
        <v>8</v>
      </c>
      <c r="C26" s="5">
        <v>104.94456438296797</v>
      </c>
      <c r="D26" s="5">
        <v>95.951221990904514</v>
      </c>
      <c r="E26" s="5">
        <v>102.40199999999969</v>
      </c>
      <c r="F26" s="5">
        <v>99.126000000000005</v>
      </c>
      <c r="G26" s="5">
        <f t="shared" ref="G26:G31" si="20">SUM(C26*5)+(D26*5)+(E26*5)+(F26*5)</f>
        <v>2012.1189318693609</v>
      </c>
      <c r="H26" s="5">
        <f t="shared" ref="H26:H31" si="21">G26/20</f>
        <v>100.60594659346805</v>
      </c>
      <c r="K26" s="4" t="s">
        <v>8</v>
      </c>
      <c r="L26" s="5">
        <v>105.19806425490904</v>
      </c>
      <c r="M26" s="5">
        <v>96.80382269480431</v>
      </c>
      <c r="N26" s="5">
        <v>92.685779239359277</v>
      </c>
      <c r="O26" s="5">
        <v>92.215999999999923</v>
      </c>
      <c r="P26" s="5">
        <f t="shared" ref="P26:P31" si="22">SUM(L26*5)+(M26*5)+(N26*5)+(O26*5)</f>
        <v>1934.5183309453628</v>
      </c>
      <c r="Q26" s="5">
        <f t="shared" ref="Q26:Q31" si="23">P26/20</f>
        <v>96.725916547268142</v>
      </c>
    </row>
    <row r="27" spans="1:17" x14ac:dyDescent="0.25">
      <c r="B27" s="4" t="s">
        <v>9</v>
      </c>
      <c r="C27" s="5">
        <v>47.661109478058833</v>
      </c>
      <c r="D27" s="5">
        <v>25.438350251815535</v>
      </c>
      <c r="E27" s="5">
        <v>13.137199999999966</v>
      </c>
      <c r="F27" s="5">
        <v>-2.9232000000000085</v>
      </c>
      <c r="G27" s="5">
        <f t="shared" si="20"/>
        <v>416.56729864937159</v>
      </c>
      <c r="H27" s="5">
        <f t="shared" si="21"/>
        <v>20.828364932468581</v>
      </c>
      <c r="K27" s="4" t="s">
        <v>9</v>
      </c>
      <c r="L27" s="5">
        <v>35.724367074231687</v>
      </c>
      <c r="M27" s="5">
        <v>12.260759439124906</v>
      </c>
      <c r="N27" s="5">
        <v>-7.8243623632798904</v>
      </c>
      <c r="O27" s="5">
        <v>-27.157999999999983</v>
      </c>
      <c r="P27" s="5">
        <f t="shared" si="22"/>
        <v>65.013820750383587</v>
      </c>
      <c r="Q27" s="5">
        <f t="shared" si="23"/>
        <v>3.2506910375191795</v>
      </c>
    </row>
    <row r="28" spans="1:17" x14ac:dyDescent="0.25">
      <c r="B28" s="4" t="s">
        <v>10</v>
      </c>
      <c r="C28" s="5">
        <v>149.02904790406484</v>
      </c>
      <c r="D28" s="5">
        <v>145.33387027689767</v>
      </c>
      <c r="E28" s="5">
        <v>164.77679999999947</v>
      </c>
      <c r="F28" s="5">
        <v>163.26119999999997</v>
      </c>
      <c r="G28" s="5">
        <f t="shared" si="20"/>
        <v>3112.0045909048094</v>
      </c>
      <c r="H28" s="5">
        <f t="shared" si="21"/>
        <v>155.60022954524047</v>
      </c>
      <c r="K28" s="4" t="s">
        <v>10</v>
      </c>
      <c r="L28" s="5">
        <v>144.30060076211376</v>
      </c>
      <c r="M28" s="5">
        <v>145.26211975245286</v>
      </c>
      <c r="N28" s="5">
        <v>141.90573109198618</v>
      </c>
      <c r="O28" s="5">
        <v>152.14199999999988</v>
      </c>
      <c r="P28" s="5">
        <f t="shared" si="22"/>
        <v>2918.0522580327633</v>
      </c>
      <c r="Q28" s="5">
        <f t="shared" si="23"/>
        <v>145.90261290163818</v>
      </c>
    </row>
    <row r="29" spans="1:17" x14ac:dyDescent="0.25">
      <c r="B29" s="2" t="s">
        <v>11</v>
      </c>
      <c r="C29" s="6">
        <f>SUM(C25:C28)</f>
        <v>651.85848559648798</v>
      </c>
      <c r="D29" s="6">
        <f t="shared" ref="D29:F29" si="24">SUM(D25:D28)</f>
        <v>440.20476724116872</v>
      </c>
      <c r="E29" s="6">
        <f t="shared" si="24"/>
        <v>478.3999999999985</v>
      </c>
      <c r="F29" s="6">
        <f t="shared" si="24"/>
        <v>455.2</v>
      </c>
      <c r="G29" s="6">
        <f t="shared" si="20"/>
        <v>10128.316264188277</v>
      </c>
      <c r="H29" s="6">
        <f t="shared" si="21"/>
        <v>506.41581320941384</v>
      </c>
      <c r="K29" s="2" t="s">
        <v>11</v>
      </c>
      <c r="L29" s="6">
        <f>SUM(L25:L28)</f>
        <v>596.83607424307854</v>
      </c>
      <c r="M29" s="6">
        <f t="shared" ref="M29:O29" si="25">SUM(M25:M28)</f>
        <v>490.19767463382101</v>
      </c>
      <c r="N29" s="6">
        <f t="shared" si="25"/>
        <v>406.34607445578314</v>
      </c>
      <c r="O29" s="6">
        <f t="shared" si="25"/>
        <v>407.99999999999966</v>
      </c>
      <c r="P29" s="6">
        <f t="shared" si="22"/>
        <v>9506.8991166634114</v>
      </c>
      <c r="Q29" s="6">
        <f t="shared" si="23"/>
        <v>475.34495583317056</v>
      </c>
    </row>
    <row r="30" spans="1:17" x14ac:dyDescent="0.25">
      <c r="B30" s="4" t="s">
        <v>12</v>
      </c>
      <c r="C30" s="5">
        <f>SUM(C25:C26)</f>
        <v>455.16832821436435</v>
      </c>
      <c r="D30" s="5">
        <f t="shared" ref="D30:F30" si="26">SUM(D25:D26)</f>
        <v>269.43254671245552</v>
      </c>
      <c r="E30" s="5">
        <f t="shared" si="26"/>
        <v>300.48599999999908</v>
      </c>
      <c r="F30" s="5">
        <f t="shared" si="26"/>
        <v>294.86200000000002</v>
      </c>
      <c r="G30" s="5">
        <f t="shared" si="20"/>
        <v>6599.744374634095</v>
      </c>
      <c r="H30" s="5">
        <f t="shared" si="21"/>
        <v>329.98721873170473</v>
      </c>
      <c r="K30" s="4" t="s">
        <v>12</v>
      </c>
      <c r="L30" s="5">
        <f>SUM(L25:L26)</f>
        <v>416.81110640673307</v>
      </c>
      <c r="M30" s="5">
        <f t="shared" ref="M30:O30" si="27">SUM(M25:M26)</f>
        <v>332.67479544224324</v>
      </c>
      <c r="N30" s="5">
        <f t="shared" si="27"/>
        <v>272.26470572707683</v>
      </c>
      <c r="O30" s="5">
        <f t="shared" si="27"/>
        <v>283.01599999999979</v>
      </c>
      <c r="P30" s="5">
        <f t="shared" si="22"/>
        <v>6523.8330378802648</v>
      </c>
      <c r="Q30" s="5">
        <f t="shared" si="23"/>
        <v>326.19165189401326</v>
      </c>
    </row>
    <row r="31" spans="1:17" x14ac:dyDescent="0.25">
      <c r="B31" s="4" t="s">
        <v>13</v>
      </c>
      <c r="C31" s="5">
        <f>SUM(C27:C28)</f>
        <v>196.69015738212369</v>
      </c>
      <c r="D31" s="5">
        <f t="shared" ref="D31:F31" si="28">SUM(D27:D28)</f>
        <v>170.77222052871321</v>
      </c>
      <c r="E31" s="5">
        <f t="shared" si="28"/>
        <v>177.91399999999945</v>
      </c>
      <c r="F31" s="5">
        <f t="shared" si="28"/>
        <v>160.33799999999997</v>
      </c>
      <c r="G31" s="5">
        <f t="shared" si="20"/>
        <v>3528.5718895541813</v>
      </c>
      <c r="H31" s="5">
        <f t="shared" si="21"/>
        <v>176.42859447770905</v>
      </c>
      <c r="K31" s="4" t="s">
        <v>13</v>
      </c>
      <c r="L31" s="5">
        <f>SUM(L27:L28)</f>
        <v>180.02496783634544</v>
      </c>
      <c r="M31" s="5">
        <f t="shared" ref="M31:O31" si="29">SUM(M27:M28)</f>
        <v>157.52287919157777</v>
      </c>
      <c r="N31" s="5">
        <f t="shared" si="29"/>
        <v>134.08136872870628</v>
      </c>
      <c r="O31" s="5">
        <f t="shared" si="29"/>
        <v>124.9839999999999</v>
      </c>
      <c r="P31" s="5">
        <f t="shared" si="22"/>
        <v>2983.0660787831471</v>
      </c>
      <c r="Q31" s="5">
        <f t="shared" si="23"/>
        <v>149.15330393915735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C273-99BC-4D78-8BDB-653CA6BDDEBA}">
  <dimension ref="A1:Q34"/>
  <sheetViews>
    <sheetView topLeftCell="A16" workbookViewId="0">
      <selection activeCell="E33" sqref="E33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23</v>
      </c>
    </row>
    <row r="2" spans="1:17" x14ac:dyDescent="0.25">
      <c r="A2" s="1" t="s">
        <v>24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f>SUM(EL!C4*73.5%)</f>
        <v>195.86427000000052</v>
      </c>
      <c r="D7" s="5">
        <f>SUM(EL!D4*73.5%)</f>
        <v>108.40515000000009</v>
      </c>
      <c r="E7" s="5">
        <f>SUM(EL!E4*73.5%)</f>
        <v>104.90507999999998</v>
      </c>
      <c r="F7" s="5">
        <f>SUM(EL!F4*73.5%)</f>
        <v>90.052199999999914</v>
      </c>
      <c r="G7" s="5">
        <f>SUM(EL!G4*73.5%)</f>
        <v>2496.1335000000026</v>
      </c>
      <c r="H7" s="5">
        <f>SUM(EL!H4*73.5%)</f>
        <v>124.80667500000013</v>
      </c>
      <c r="K7" s="4" t="s">
        <v>7</v>
      </c>
      <c r="L7" s="5">
        <f>SUM(EL!L4*73.5%)</f>
        <v>253.8051819932179</v>
      </c>
      <c r="M7" s="5">
        <f>SUM(EL!M4*73.5%)</f>
        <v>121.44966652610596</v>
      </c>
      <c r="N7" s="5">
        <f>SUM(EL!N4*73.5%)</f>
        <v>138.07269000000002</v>
      </c>
      <c r="O7" s="5">
        <f>SUM(EL!O4*73.5%)</f>
        <v>132.46022999999991</v>
      </c>
      <c r="P7" s="5">
        <f>SUM(EL!P4*73.5%)</f>
        <v>3228.938842596619</v>
      </c>
      <c r="Q7" s="5">
        <f>SUM(EL!Q4*73.5%)</f>
        <v>161.44694212983094</v>
      </c>
    </row>
    <row r="8" spans="1:17" x14ac:dyDescent="0.25">
      <c r="B8" s="4" t="s">
        <v>8</v>
      </c>
      <c r="C8" s="5">
        <f>SUM(EL!C5*73.5%)</f>
        <v>75.158160000000194</v>
      </c>
      <c r="D8" s="5">
        <f>SUM(EL!D5*73.5%)</f>
        <v>66.880590000000041</v>
      </c>
      <c r="E8" s="5">
        <f>SUM(EL!E5*73.5%)</f>
        <v>71.02158</v>
      </c>
      <c r="F8" s="5">
        <f>SUM(EL!F5*73.5%)</f>
        <v>65.332679999999954</v>
      </c>
      <c r="G8" s="5">
        <f>SUM(EL!G5*73.5%)</f>
        <v>1391.9650500000009</v>
      </c>
      <c r="H8" s="5">
        <f>SUM(EL!H5*73.5%)</f>
        <v>69.598252500000044</v>
      </c>
      <c r="K8" s="4" t="s">
        <v>8</v>
      </c>
      <c r="L8" s="5">
        <f>SUM(EL!L5*73.5%)</f>
        <v>75.352528340580278</v>
      </c>
      <c r="M8" s="5">
        <f>SUM(EL!M5*73.5%)</f>
        <v>67.645417464398747</v>
      </c>
      <c r="N8" s="5">
        <f>SUM(EL!N5*73.5%)</f>
        <v>71.713950000000011</v>
      </c>
      <c r="O8" s="5">
        <f>SUM(EL!O5*73.5%)</f>
        <v>68.37116999999995</v>
      </c>
      <c r="P8" s="5">
        <f>SUM(EL!P5*73.5%)</f>
        <v>1415.4153290248948</v>
      </c>
      <c r="Q8" s="5">
        <f>SUM(EL!Q5*73.5%)</f>
        <v>70.770766451244739</v>
      </c>
    </row>
    <row r="9" spans="1:17" x14ac:dyDescent="0.25">
      <c r="B9" s="4" t="s">
        <v>9</v>
      </c>
      <c r="C9" s="5">
        <f>SUM(EL!C6*73.5%)</f>
        <v>36.8993520000001</v>
      </c>
      <c r="D9" s="5">
        <f>SUM(EL!D6*73.5%)</f>
        <v>38.190600000000039</v>
      </c>
      <c r="E9" s="5">
        <f>SUM(EL!E6*73.5%)</f>
        <v>43.903314000000002</v>
      </c>
      <c r="F9" s="5">
        <f>SUM(EL!F6*73.5%)</f>
        <v>42.691151999999974</v>
      </c>
      <c r="G9" s="5">
        <f>SUM(EL!G6*73.5%)</f>
        <v>808.42209000000048</v>
      </c>
      <c r="H9" s="5">
        <f>SUM(EL!H6*73.5%)</f>
        <v>40.421104500000027</v>
      </c>
      <c r="K9" s="4" t="s">
        <v>9</v>
      </c>
      <c r="L9" s="5">
        <f>SUM(EL!L6*73.5%)</f>
        <v>32.569539824453742</v>
      </c>
      <c r="M9" s="5">
        <f>SUM(EL!M6*73.5%)</f>
        <v>13.757501854513791</v>
      </c>
      <c r="N9" s="5">
        <f>SUM(EL!N6*73.5%)</f>
        <v>-0.14023800000000533</v>
      </c>
      <c r="O9" s="5">
        <f>SUM(EL!O6*73.5%)</f>
        <v>-13.49812799999998</v>
      </c>
      <c r="P9" s="5">
        <f>SUM(EL!P6*73.5%)</f>
        <v>163.44337839483777</v>
      </c>
      <c r="Q9" s="5">
        <f>SUM(EL!Q6*73.5%)</f>
        <v>8.1721689197418872</v>
      </c>
    </row>
    <row r="10" spans="1:17" x14ac:dyDescent="0.25">
      <c r="B10" s="4" t="s">
        <v>10</v>
      </c>
      <c r="C10" s="5">
        <f>SUM(EL!C7*73.5%)</f>
        <v>101.03221800000024</v>
      </c>
      <c r="D10" s="5">
        <f>SUM(EL!D7*73.5%)</f>
        <v>96.252660000000049</v>
      </c>
      <c r="E10" s="5">
        <f>SUM(EL!E7*73.5%)</f>
        <v>105.922026</v>
      </c>
      <c r="F10" s="5">
        <f>SUM(EL!F7*73.5%)</f>
        <v>101.80396799999993</v>
      </c>
      <c r="G10" s="5">
        <f>SUM(EL!G7*73.5%)</f>
        <v>2025.0543600000012</v>
      </c>
      <c r="H10" s="5">
        <f>SUM(EL!H7*73.5%)</f>
        <v>101.25271800000007</v>
      </c>
      <c r="K10" s="4" t="s">
        <v>10</v>
      </c>
      <c r="L10" s="5">
        <f>SUM(EL!L7*73.5%)</f>
        <v>105.91550431304547</v>
      </c>
      <c r="M10" s="5">
        <f>SUM(EL!M7*73.5%)</f>
        <v>102.13948510740846</v>
      </c>
      <c r="N10" s="5">
        <f>SUM(EL!N7*73.5%)</f>
        <v>116.10559799999999</v>
      </c>
      <c r="O10" s="5">
        <f>SUM(EL!O7*73.5%)</f>
        <v>112.54672799999989</v>
      </c>
      <c r="P10" s="5">
        <f>SUM(EL!P7*73.5%)</f>
        <v>2183.5365771022693</v>
      </c>
      <c r="Q10" s="5">
        <f>SUM(EL!Q7*73.5%)</f>
        <v>109.17682885511346</v>
      </c>
    </row>
    <row r="11" spans="1:17" x14ac:dyDescent="0.25">
      <c r="B11" s="2" t="s">
        <v>11</v>
      </c>
      <c r="C11" s="6">
        <f>SUM(EL!C8*73.5%)</f>
        <v>408.95400000000109</v>
      </c>
      <c r="D11" s="6">
        <f>SUM(EL!D8*73.5%)</f>
        <v>309.72900000000021</v>
      </c>
      <c r="E11" s="6">
        <f>SUM(EL!E8*73.5%)</f>
        <v>325.75200000000001</v>
      </c>
      <c r="F11" s="6">
        <f>SUM(EL!F8*73.5%)</f>
        <v>299.87999999999977</v>
      </c>
      <c r="G11" s="6">
        <f>SUM(EL!G8*73.5%)</f>
        <v>6721.5750000000053</v>
      </c>
      <c r="H11" s="6">
        <f>SUM(EL!H8*73.5%)</f>
        <v>336.07875000000024</v>
      </c>
      <c r="K11" s="2" t="s">
        <v>11</v>
      </c>
      <c r="L11" s="6">
        <f>SUM(EL!L8*73.5%)</f>
        <v>467.64275447129745</v>
      </c>
      <c r="M11" s="6">
        <f>SUM(EL!M8*73.5%)</f>
        <v>304.99207095242696</v>
      </c>
      <c r="N11" s="6">
        <f>SUM(EL!N8*73.5%)</f>
        <v>325.75200000000001</v>
      </c>
      <c r="O11" s="6">
        <f>SUM(EL!O8*73.5%)</f>
        <v>299.87999999999977</v>
      </c>
      <c r="P11" s="6">
        <f>SUM(EL!P8*73.5%)</f>
        <v>6991.33412711862</v>
      </c>
      <c r="Q11" s="6">
        <f>SUM(EL!Q8*73.5%)</f>
        <v>349.56670635593099</v>
      </c>
    </row>
    <row r="12" spans="1:17" x14ac:dyDescent="0.25">
      <c r="B12" s="4" t="s">
        <v>12</v>
      </c>
      <c r="C12" s="5">
        <f>SUM(EL!C9*73.5%)</f>
        <v>271.02243000000072</v>
      </c>
      <c r="D12" s="5">
        <f>SUM(EL!D9*73.5%)</f>
        <v>175.28574000000012</v>
      </c>
      <c r="E12" s="5">
        <f>SUM(EL!E9*73.5%)</f>
        <v>175.92666</v>
      </c>
      <c r="F12" s="5">
        <f>SUM(EL!F9*73.5%)</f>
        <v>155.38487999999987</v>
      </c>
      <c r="G12" s="5">
        <f>SUM(EL!G9*73.5%)</f>
        <v>3888.0985500000033</v>
      </c>
      <c r="H12" s="5">
        <f>SUM(EL!H9*73.5%)</f>
        <v>194.40492750000018</v>
      </c>
      <c r="K12" s="4" t="s">
        <v>12</v>
      </c>
      <c r="L12" s="5">
        <f>SUM(EL!L9*73.5%)</f>
        <v>329.15771033379815</v>
      </c>
      <c r="M12" s="5">
        <f>SUM(EL!M9*73.5%)</f>
        <v>189.09508399050472</v>
      </c>
      <c r="N12" s="5">
        <f>SUM(EL!N9*73.5%)</f>
        <v>209.78664000000003</v>
      </c>
      <c r="O12" s="5">
        <f>SUM(EL!O9*73.5%)</f>
        <v>200.83139999999983</v>
      </c>
      <c r="P12" s="5">
        <f>SUM(EL!P9*73.5%)</f>
        <v>4644.3541716215141</v>
      </c>
      <c r="Q12" s="5">
        <f>SUM(EL!Q9*73.5%)</f>
        <v>232.2177085810757</v>
      </c>
    </row>
    <row r="13" spans="1:17" x14ac:dyDescent="0.25">
      <c r="B13" s="4" t="s">
        <v>13</v>
      </c>
      <c r="C13" s="5">
        <f>SUM(EL!C10*73.5%)</f>
        <v>137.93157000000036</v>
      </c>
      <c r="D13" s="5">
        <f>SUM(EL!D10*73.5%)</f>
        <v>134.44326000000007</v>
      </c>
      <c r="E13" s="5">
        <f>SUM(EL!E10*73.5%)</f>
        <v>149.82534000000001</v>
      </c>
      <c r="F13" s="5">
        <f>SUM(EL!F10*73.5%)</f>
        <v>144.4951199999999</v>
      </c>
      <c r="G13" s="5">
        <f>SUM(EL!G10*73.5%)</f>
        <v>2833.4764500000019</v>
      </c>
      <c r="H13" s="5">
        <f>SUM(EL!H10*73.5%)</f>
        <v>141.67382250000009</v>
      </c>
      <c r="K13" s="4" t="s">
        <v>13</v>
      </c>
      <c r="L13" s="5">
        <f>SUM(EL!L10*73.5%)</f>
        <v>138.48504413749922</v>
      </c>
      <c r="M13" s="5">
        <f>SUM(EL!M10*73.5%)</f>
        <v>115.89698696192224</v>
      </c>
      <c r="N13" s="5">
        <f>SUM(EL!N10*73.5%)</f>
        <v>115.96535999999999</v>
      </c>
      <c r="O13" s="5">
        <f>SUM(EL!O10*73.5%)</f>
        <v>99.048599999999908</v>
      </c>
      <c r="P13" s="5">
        <f>SUM(EL!P10*73.5%)</f>
        <v>2346.9799554971069</v>
      </c>
      <c r="Q13" s="5">
        <f>SUM(EL!Q10*73.5%)</f>
        <v>117.34899777485533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f>SUM(EL!C15*73.5%)</f>
        <v>248.93127000000055</v>
      </c>
      <c r="D18" s="5">
        <f>SUM(EL!D15*73.5%)</f>
        <v>108.40515000000009</v>
      </c>
      <c r="E18" s="5">
        <f>SUM(EL!E15*73.5%)</f>
        <v>104.90507999999998</v>
      </c>
      <c r="F18" s="5">
        <f>SUM(EL!F15*73.5%)</f>
        <v>90.052199999999914</v>
      </c>
      <c r="G18" s="5">
        <f>SUM(EL!G15*73.5%)</f>
        <v>2761.4685000000027</v>
      </c>
      <c r="H18" s="5">
        <f>SUM(EL!H15*73.5%)</f>
        <v>138.07342500000013</v>
      </c>
      <c r="K18" s="4" t="s">
        <v>7</v>
      </c>
      <c r="L18" s="5">
        <f>SUM(EL!L15*73.5%)</f>
        <v>188.6420723827253</v>
      </c>
      <c r="M18" s="5">
        <f>SUM(EL!M15*73.5%)</f>
        <v>173.81124112054741</v>
      </c>
      <c r="N18" s="5">
        <f>SUM(EL!N15*73.5%)</f>
        <v>106.67932383622473</v>
      </c>
      <c r="O18" s="5">
        <f>SUM(EL!O15*73.5%)</f>
        <v>97.630049999999898</v>
      </c>
      <c r="P18" s="5">
        <f>SUM(EL!P15*73.5%)</f>
        <v>2833.8134366974864</v>
      </c>
      <c r="Q18" s="5">
        <f>SUM(EL!Q15*73.5%)</f>
        <v>141.69067183487431</v>
      </c>
    </row>
    <row r="19" spans="1:17" x14ac:dyDescent="0.25">
      <c r="B19" s="4" t="s">
        <v>8</v>
      </c>
      <c r="C19" s="5">
        <f>SUM(EL!C16*73.5%)</f>
        <v>75.158160000000152</v>
      </c>
      <c r="D19" s="5">
        <f>SUM(EL!D16*73.5%)</f>
        <v>66.880590000000041</v>
      </c>
      <c r="E19" s="5">
        <f>SUM(EL!E16*73.5%)</f>
        <v>71.02158</v>
      </c>
      <c r="F19" s="5">
        <f>SUM(EL!F16*73.5%)</f>
        <v>65.332679999999954</v>
      </c>
      <c r="G19" s="5">
        <f>SUM(EL!G16*73.5%)</f>
        <v>1391.9650500000007</v>
      </c>
      <c r="H19" s="5">
        <f>SUM(EL!H16*73.5%)</f>
        <v>69.598252500000029</v>
      </c>
      <c r="K19" s="4" t="s">
        <v>8</v>
      </c>
      <c r="L19" s="5">
        <f>SUM(EL!L16*73.5%)</f>
        <v>72.884097897099167</v>
      </c>
      <c r="M19" s="5">
        <f>SUM(EL!M16*73.5%)</f>
        <v>63.560725933918661</v>
      </c>
      <c r="N19" s="5">
        <f>SUM(EL!N16*73.5%)</f>
        <v>59.86973132107186</v>
      </c>
      <c r="O19" s="5">
        <f>SUM(EL!O16*73.5%)</f>
        <v>55.411649999999945</v>
      </c>
      <c r="P19" s="5">
        <f>SUM(EL!P16*73.5%)</f>
        <v>1258.631025760448</v>
      </c>
      <c r="Q19" s="5">
        <f>SUM(EL!Q16*73.5%)</f>
        <v>62.931551288022405</v>
      </c>
    </row>
    <row r="20" spans="1:17" x14ac:dyDescent="0.25">
      <c r="B20" s="4" t="s">
        <v>9</v>
      </c>
      <c r="C20" s="5">
        <f>SUM(EL!C17*73.5%)</f>
        <v>36.899352000000086</v>
      </c>
      <c r="D20" s="5">
        <f>SUM(EL!D17*73.5%)</f>
        <v>38.190600000000039</v>
      </c>
      <c r="E20" s="5">
        <f>SUM(EL!E17*73.5%)</f>
        <v>43.903314000000002</v>
      </c>
      <c r="F20" s="5">
        <f>SUM(EL!F17*73.5%)</f>
        <v>42.691151999999974</v>
      </c>
      <c r="G20" s="5">
        <f>SUM(EL!G17*73.5%)</f>
        <v>808.42209000000048</v>
      </c>
      <c r="H20" s="5">
        <f>SUM(EL!H17*73.5%)</f>
        <v>40.421104500000027</v>
      </c>
      <c r="K20" s="4" t="s">
        <v>9</v>
      </c>
      <c r="L20" s="5">
        <f>SUM(EL!L17*73.5%)</f>
        <v>33.627863202965038</v>
      </c>
      <c r="M20" s="5">
        <f>SUM(EL!M17*73.5%)</f>
        <v>26.628308743837874</v>
      </c>
      <c r="N20" s="5">
        <f>SUM(EL!N17*73.5%)</f>
        <v>24.611848424301453</v>
      </c>
      <c r="O20" s="5">
        <f>SUM(EL!O17*73.5%)</f>
        <v>21.904469999999986</v>
      </c>
      <c r="P20" s="5">
        <f>SUM(EL!P17*73.5%)</f>
        <v>533.86245185552173</v>
      </c>
      <c r="Q20" s="5">
        <f>SUM(EL!Q17*73.5%)</f>
        <v>26.693122592776088</v>
      </c>
    </row>
    <row r="21" spans="1:17" x14ac:dyDescent="0.25">
      <c r="B21" s="4" t="s">
        <v>10</v>
      </c>
      <c r="C21" s="5">
        <f>SUM(EL!C18*73.5%)</f>
        <v>101.0322180000002</v>
      </c>
      <c r="D21" s="5">
        <f>SUM(EL!D18*73.5%)</f>
        <v>96.252660000000049</v>
      </c>
      <c r="E21" s="5">
        <f>SUM(EL!E18*73.5%)</f>
        <v>105.922026</v>
      </c>
      <c r="F21" s="5">
        <f>SUM(EL!F18*73.5%)</f>
        <v>101.80396799999993</v>
      </c>
      <c r="G21" s="5">
        <f>SUM(EL!G18*73.5%)</f>
        <v>2025.054360000001</v>
      </c>
      <c r="H21" s="5">
        <f>SUM(EL!H18*73.5%)</f>
        <v>101.25271800000004</v>
      </c>
      <c r="K21" s="4" t="s">
        <v>10</v>
      </c>
      <c r="L21" s="5">
        <f>SUM(EL!L18*73.5%)</f>
        <v>98.888678428124337</v>
      </c>
      <c r="M21" s="5">
        <f>SUM(EL!M18*73.5%)</f>
        <v>90.629419600448102</v>
      </c>
      <c r="N21" s="5">
        <f>SUM(EL!N18*73.5%)</f>
        <v>91.125630583311391</v>
      </c>
      <c r="O21" s="5">
        <f>SUM(EL!O18*73.5%)</f>
        <v>88.9188299999999</v>
      </c>
      <c r="P21" s="5">
        <f>SUM(EL!P18*73.5%)</f>
        <v>1847.8127930594187</v>
      </c>
      <c r="Q21" s="5">
        <f>SUM(EL!Q18*73.5%)</f>
        <v>92.390639652970933</v>
      </c>
    </row>
    <row r="22" spans="1:17" x14ac:dyDescent="0.25">
      <c r="B22" s="2" t="s">
        <v>11</v>
      </c>
      <c r="C22" s="6">
        <f>SUM(EL!C19*73.5%)</f>
        <v>462.02100000000092</v>
      </c>
      <c r="D22" s="6">
        <f>SUM(EL!D19*73.5%)</f>
        <v>309.72900000000021</v>
      </c>
      <c r="E22" s="6">
        <f>SUM(EL!E19*73.5%)</f>
        <v>325.75200000000001</v>
      </c>
      <c r="F22" s="6">
        <f>SUM(EL!F19*73.5%)</f>
        <v>299.87999999999977</v>
      </c>
      <c r="G22" s="6">
        <f>SUM(EL!G19*73.5%)</f>
        <v>6986.9100000000053</v>
      </c>
      <c r="H22" s="6">
        <f>SUM(EL!H19*73.5%)</f>
        <v>349.34550000000024</v>
      </c>
      <c r="K22" s="2" t="s">
        <v>11</v>
      </c>
      <c r="L22" s="6">
        <f>SUM(EL!L19*73.5%)</f>
        <v>394.04271191091385</v>
      </c>
      <c r="M22" s="6">
        <f>SUM(EL!M19*73.5%)</f>
        <v>354.62969539875201</v>
      </c>
      <c r="N22" s="6">
        <f>SUM(EL!N19*73.5%)</f>
        <v>282.28653416490943</v>
      </c>
      <c r="O22" s="6">
        <f>SUM(EL!O19*73.5%)</f>
        <v>263.86499999999972</v>
      </c>
      <c r="P22" s="6">
        <f>SUM(EL!P19*73.5%)</f>
        <v>6474.1197073728754</v>
      </c>
      <c r="Q22" s="6">
        <f>SUM(EL!Q19*73.5%)</f>
        <v>323.70598536864378</v>
      </c>
    </row>
    <row r="23" spans="1:17" x14ac:dyDescent="0.25">
      <c r="B23" s="4" t="s">
        <v>12</v>
      </c>
      <c r="C23" s="5">
        <f>SUM(EL!C20*73.5%)</f>
        <v>324.08943000000068</v>
      </c>
      <c r="D23" s="5">
        <f>SUM(EL!D20*73.5%)</f>
        <v>175.28574000000012</v>
      </c>
      <c r="E23" s="5">
        <f>SUM(EL!E20*73.5%)</f>
        <v>175.92666</v>
      </c>
      <c r="F23" s="5">
        <f>SUM(EL!F20*73.5%)</f>
        <v>155.38487999999987</v>
      </c>
      <c r="G23" s="5">
        <f>SUM(EL!G20*73.5%)</f>
        <v>4153.4335500000034</v>
      </c>
      <c r="H23" s="5">
        <f>SUM(EL!H20*73.5%)</f>
        <v>207.67167750000019</v>
      </c>
      <c r="K23" s="4" t="s">
        <v>12</v>
      </c>
      <c r="L23" s="5">
        <f>SUM(EL!L20*73.5%)</f>
        <v>261.52617027982444</v>
      </c>
      <c r="M23" s="5">
        <f>SUM(EL!M20*73.5%)</f>
        <v>237.37196705446607</v>
      </c>
      <c r="N23" s="5">
        <f>SUM(EL!N20*73.5%)</f>
        <v>166.54905515729658</v>
      </c>
      <c r="O23" s="5">
        <f>SUM(EL!O20*73.5%)</f>
        <v>153.04169999999985</v>
      </c>
      <c r="P23" s="5">
        <f>SUM(EL!P20*73.5%)</f>
        <v>4092.4444624579342</v>
      </c>
      <c r="Q23" s="5">
        <f>SUM(EL!Q20*73.5%)</f>
        <v>204.62222312289671</v>
      </c>
    </row>
    <row r="24" spans="1:17" x14ac:dyDescent="0.25">
      <c r="B24" s="4" t="s">
        <v>13</v>
      </c>
      <c r="C24" s="5">
        <f>SUM(EL!C21*73.5%)</f>
        <v>137.93157000000031</v>
      </c>
      <c r="D24" s="5">
        <f>SUM(EL!D21*73.5%)</f>
        <v>134.44326000000007</v>
      </c>
      <c r="E24" s="5">
        <f>SUM(EL!E21*73.5%)</f>
        <v>149.82534000000001</v>
      </c>
      <c r="F24" s="5">
        <f>SUM(EL!F21*73.5%)</f>
        <v>144.4951199999999</v>
      </c>
      <c r="G24" s="5">
        <f>SUM(EL!G21*73.5%)</f>
        <v>2833.4764500000019</v>
      </c>
      <c r="H24" s="5">
        <f>SUM(EL!H21*73.5%)</f>
        <v>141.67382250000009</v>
      </c>
      <c r="K24" s="4" t="s">
        <v>13</v>
      </c>
      <c r="L24" s="5">
        <f>SUM(EL!L21*73.5%)</f>
        <v>132.51654163108935</v>
      </c>
      <c r="M24" s="5">
        <f>SUM(EL!M21*73.5%)</f>
        <v>117.25772834428597</v>
      </c>
      <c r="N24" s="5">
        <f>SUM(EL!N21*73.5%)</f>
        <v>115.73747900761285</v>
      </c>
      <c r="O24" s="5">
        <f>SUM(EL!O21*73.5%)</f>
        <v>110.82329999999989</v>
      </c>
      <c r="P24" s="5">
        <f>SUM(EL!P21*73.5%)</f>
        <v>2381.6752449149403</v>
      </c>
      <c r="Q24" s="5">
        <f>SUM(EL!Q21*73.5%)</f>
        <v>119.08376224574702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f>SUM(EL!C25*73.5%)</f>
        <v>257.41446641607638</v>
      </c>
      <c r="D28" s="5">
        <f>SUM(EL!D25*73.5%)</f>
        <v>127.50877367034001</v>
      </c>
      <c r="E28" s="5">
        <f>SUM(EL!E25*73.5%)</f>
        <v>145.59173999999953</v>
      </c>
      <c r="F28" s="5">
        <f>SUM(EL!F25*73.5%)</f>
        <v>143.86596</v>
      </c>
      <c r="G28" s="5">
        <f>SUM(EL!G25*73.5%)</f>
        <v>3371.9047004320792</v>
      </c>
      <c r="H28" s="5">
        <f>SUM(EL!H25*73.5%)</f>
        <v>168.59523502160397</v>
      </c>
      <c r="K28" s="4" t="s">
        <v>7</v>
      </c>
      <c r="L28" s="5">
        <f>SUM(EL!L25*73.5%)</f>
        <v>229.03558598159069</v>
      </c>
      <c r="M28" s="5">
        <f>SUM(EL!M25*73.5%)</f>
        <v>173.36516496936761</v>
      </c>
      <c r="N28" s="5">
        <f>SUM(EL!N25*73.5%)</f>
        <v>131.99051096847236</v>
      </c>
      <c r="O28" s="5">
        <f>SUM(EL!O25*73.5%)</f>
        <v>140.23799999999991</v>
      </c>
      <c r="P28" s="5">
        <f>SUM(EL!P25*73.5%)</f>
        <v>3373.1463095971526</v>
      </c>
      <c r="Q28" s="5">
        <f>SUM(EL!Q25*73.5%)</f>
        <v>168.65731547985763</v>
      </c>
    </row>
    <row r="29" spans="1:17" x14ac:dyDescent="0.25">
      <c r="B29" s="4" t="s">
        <v>8</v>
      </c>
      <c r="C29" s="5">
        <f>SUM(EL!C26*73.5%)</f>
        <v>77.134254821481449</v>
      </c>
      <c r="D29" s="5">
        <f>SUM(EL!D26*73.5%)</f>
        <v>70.52414816331482</v>
      </c>
      <c r="E29" s="5">
        <f>SUM(EL!E26*73.5%)</f>
        <v>75.265469999999766</v>
      </c>
      <c r="F29" s="5">
        <f>SUM(EL!F26*73.5%)</f>
        <v>72.857610000000008</v>
      </c>
      <c r="G29" s="5">
        <f>SUM(EL!G26*73.5%)</f>
        <v>1478.9074149239802</v>
      </c>
      <c r="H29" s="5">
        <f>SUM(EL!H26*73.5%)</f>
        <v>73.945370746199018</v>
      </c>
      <c r="K29" s="4" t="s">
        <v>8</v>
      </c>
      <c r="L29" s="5">
        <f>SUM(EL!L26*73.5%)</f>
        <v>77.320577227358143</v>
      </c>
      <c r="M29" s="5">
        <f>SUM(EL!M26*73.5%)</f>
        <v>71.150809680681164</v>
      </c>
      <c r="N29" s="5">
        <f>SUM(EL!N26*73.5%)</f>
        <v>68.124047740929072</v>
      </c>
      <c r="O29" s="5">
        <f>SUM(EL!O26*73.5%)</f>
        <v>67.778759999999949</v>
      </c>
      <c r="P29" s="5">
        <f>SUM(EL!P26*73.5%)</f>
        <v>1421.8709732448417</v>
      </c>
      <c r="Q29" s="5">
        <f>SUM(EL!Q26*73.5%)</f>
        <v>71.093548662242085</v>
      </c>
    </row>
    <row r="30" spans="1:17" x14ac:dyDescent="0.25">
      <c r="B30" s="4" t="s">
        <v>9</v>
      </c>
      <c r="C30" s="5">
        <f>SUM(EL!C27*73.5%)</f>
        <v>35.030915466373244</v>
      </c>
      <c r="D30" s="5">
        <f>SUM(EL!D27*73.5%)</f>
        <v>18.69718743508442</v>
      </c>
      <c r="E30" s="5">
        <f>SUM(EL!E27*73.5%)</f>
        <v>9.6558419999999749</v>
      </c>
      <c r="F30" s="5">
        <f>SUM(EL!F27*73.5%)</f>
        <v>-2.1485520000000062</v>
      </c>
      <c r="G30" s="5">
        <f>SUM(EL!G27*73.5%)</f>
        <v>306.17696450728812</v>
      </c>
      <c r="H30" s="5">
        <f>SUM(EL!H27*73.5%)</f>
        <v>15.308848225364407</v>
      </c>
      <c r="K30" s="4" t="s">
        <v>9</v>
      </c>
      <c r="L30" s="5">
        <f>SUM(EL!L27*73.5%)</f>
        <v>26.257409799560289</v>
      </c>
      <c r="M30" s="5">
        <f>SUM(EL!M27*73.5%)</f>
        <v>9.0116581877568063</v>
      </c>
      <c r="N30" s="5">
        <f>SUM(EL!N27*73.5%)</f>
        <v>-5.7509063370107194</v>
      </c>
      <c r="O30" s="5">
        <f>SUM(EL!O27*73.5%)</f>
        <v>-19.961129999999986</v>
      </c>
      <c r="P30" s="5">
        <f>SUM(EL!P27*73.5%)</f>
        <v>47.785158251531932</v>
      </c>
      <c r="Q30" s="5">
        <f>SUM(EL!Q27*73.5%)</f>
        <v>2.3892579125765967</v>
      </c>
    </row>
    <row r="31" spans="1:17" x14ac:dyDescent="0.25">
      <c r="B31" s="4" t="s">
        <v>10</v>
      </c>
      <c r="C31" s="5">
        <f>SUM(EL!C28*73.5%)</f>
        <v>109.53635020948765</v>
      </c>
      <c r="D31" s="5">
        <f>SUM(EL!D28*73.5%)</f>
        <v>106.82039465351978</v>
      </c>
      <c r="E31" s="5">
        <f>SUM(EL!E28*73.5%)</f>
        <v>121.11094799999961</v>
      </c>
      <c r="F31" s="5">
        <f>SUM(EL!F28*73.5%)</f>
        <v>119.99698199999997</v>
      </c>
      <c r="G31" s="5">
        <f>SUM(EL!G28*73.5%)</f>
        <v>2287.3233743150349</v>
      </c>
      <c r="H31" s="5">
        <f>SUM(EL!H28*73.5%)</f>
        <v>114.36616871575174</v>
      </c>
      <c r="K31" s="4" t="s">
        <v>10</v>
      </c>
      <c r="L31" s="5">
        <f>SUM(EL!L28*73.5%)</f>
        <v>106.06094156015361</v>
      </c>
      <c r="M31" s="5">
        <f>SUM(EL!M28*73.5%)</f>
        <v>106.76765801805286</v>
      </c>
      <c r="N31" s="5">
        <f>SUM(EL!N28*73.5%)</f>
        <v>104.30071235260985</v>
      </c>
      <c r="O31" s="5">
        <f>SUM(EL!O28*73.5%)</f>
        <v>111.82436999999992</v>
      </c>
      <c r="P31" s="5">
        <f>SUM(EL!P28*73.5%)</f>
        <v>2144.7684096540811</v>
      </c>
      <c r="Q31" s="5">
        <f>SUM(EL!Q28*73.5%)</f>
        <v>107.23842048270406</v>
      </c>
    </row>
    <row r="32" spans="1:17" x14ac:dyDescent="0.25">
      <c r="B32" s="2" t="s">
        <v>11</v>
      </c>
      <c r="C32" s="6">
        <f>SUM(EL!C29*73.5%)</f>
        <v>479.11598691341868</v>
      </c>
      <c r="D32" s="6">
        <f>SUM(EL!D29*73.5%)</f>
        <v>323.550503922259</v>
      </c>
      <c r="E32" s="6">
        <f>SUM(EL!E29*73.5%)</f>
        <v>351.62399999999889</v>
      </c>
      <c r="F32" s="6">
        <f>SUM(EL!F29*73.5%)</f>
        <v>334.572</v>
      </c>
      <c r="G32" s="6">
        <f>SUM(EL!G29*73.5%)</f>
        <v>7444.3124541783836</v>
      </c>
      <c r="H32" s="6">
        <f>SUM(EL!H29*73.5%)</f>
        <v>372.21562270891917</v>
      </c>
      <c r="K32" s="2" t="s">
        <v>11</v>
      </c>
      <c r="L32" s="6">
        <f>SUM(EL!L29*73.5%)</f>
        <v>438.67451456866274</v>
      </c>
      <c r="M32" s="6">
        <f>SUM(EL!M29*73.5%)</f>
        <v>360.29529085585841</v>
      </c>
      <c r="N32" s="6">
        <f>SUM(EL!N29*73.5%)</f>
        <v>298.66436472500061</v>
      </c>
      <c r="O32" s="6">
        <f>SUM(EL!O29*73.5%)</f>
        <v>299.87999999999977</v>
      </c>
      <c r="P32" s="6">
        <f>SUM(EL!P29*73.5%)</f>
        <v>6987.5708507476074</v>
      </c>
      <c r="Q32" s="6">
        <f>SUM(EL!Q29*73.5%)</f>
        <v>349.37854253738033</v>
      </c>
    </row>
    <row r="33" spans="2:17" x14ac:dyDescent="0.25">
      <c r="B33" s="4" t="s">
        <v>12</v>
      </c>
      <c r="C33" s="5">
        <f>SUM(EL!C30*73.5%)</f>
        <v>334.5487212375578</v>
      </c>
      <c r="D33" s="5">
        <f>SUM(EL!D30*73.5%)</f>
        <v>198.0329218336548</v>
      </c>
      <c r="E33" s="5">
        <f>SUM(EL!E30*73.5%)</f>
        <v>220.85720999999933</v>
      </c>
      <c r="F33" s="5">
        <f>SUM(EL!F30*73.5%)</f>
        <v>216.72357000000002</v>
      </c>
      <c r="G33" s="5">
        <f>SUM(EL!G30*73.5%)</f>
        <v>4850.8121153560596</v>
      </c>
      <c r="H33" s="5">
        <f>SUM(EL!H30*73.5%)</f>
        <v>242.54060576780296</v>
      </c>
      <c r="K33" s="4" t="s">
        <v>12</v>
      </c>
      <c r="L33" s="5">
        <f>SUM(EL!L30*73.5%)</f>
        <v>306.35616320894883</v>
      </c>
      <c r="M33" s="5">
        <f>SUM(EL!M30*73.5%)</f>
        <v>244.51597465004878</v>
      </c>
      <c r="N33" s="5">
        <f>SUM(EL!N30*73.5%)</f>
        <v>200.11455870940148</v>
      </c>
      <c r="O33" s="5">
        <f>SUM(EL!O30*73.5%)</f>
        <v>208.01675999999983</v>
      </c>
      <c r="P33" s="5">
        <f>SUM(EL!P30*73.5%)</f>
        <v>4795.0172828419945</v>
      </c>
      <c r="Q33" s="5">
        <f>SUM(EL!Q30*73.5%)</f>
        <v>239.75086414209974</v>
      </c>
    </row>
    <row r="34" spans="2:17" x14ac:dyDescent="0.25">
      <c r="B34" s="4" t="s">
        <v>13</v>
      </c>
      <c r="C34" s="5">
        <f>SUM(EL!C31*73.5%)</f>
        <v>144.56726567586091</v>
      </c>
      <c r="D34" s="5">
        <f>SUM(EL!D31*73.5%)</f>
        <v>125.5175820886042</v>
      </c>
      <c r="E34" s="5">
        <f>SUM(EL!E31*73.5%)</f>
        <v>130.76678999999959</v>
      </c>
      <c r="F34" s="5">
        <f>SUM(EL!F31*73.5%)</f>
        <v>117.84842999999998</v>
      </c>
      <c r="G34" s="5">
        <f>SUM(EL!G31*73.5%)</f>
        <v>2593.5003388223231</v>
      </c>
      <c r="H34" s="5">
        <f>SUM(EL!H31*73.5%)</f>
        <v>129.67501694111616</v>
      </c>
      <c r="K34" s="4" t="s">
        <v>13</v>
      </c>
      <c r="L34" s="5">
        <f>SUM(EL!L31*73.5%)</f>
        <v>132.31835135971389</v>
      </c>
      <c r="M34" s="5">
        <f>SUM(EL!M31*73.5%)</f>
        <v>115.77931620580966</v>
      </c>
      <c r="N34" s="5">
        <f>SUM(EL!N31*73.5%)</f>
        <v>98.549806015599117</v>
      </c>
      <c r="O34" s="5">
        <f>SUM(EL!O31*73.5%)</f>
        <v>91.863239999999919</v>
      </c>
      <c r="P34" s="5">
        <f>SUM(EL!P31*73.5%)</f>
        <v>2192.5535679056129</v>
      </c>
      <c r="Q34" s="5">
        <f>SUM(EL!Q31*73.5%)</f>
        <v>109.62767839528065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B7E93-D249-4CB5-82F3-A193B15591B2}">
  <dimension ref="A1:Q34"/>
  <sheetViews>
    <sheetView topLeftCell="A16" workbookViewId="0">
      <selection activeCell="O21" sqref="O21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23</v>
      </c>
    </row>
    <row r="2" spans="1:17" x14ac:dyDescent="0.25">
      <c r="A2" s="1" t="s">
        <v>22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f>SUM(EL!C4*12.6%)</f>
        <v>33.576732000000092</v>
      </c>
      <c r="D7" s="5">
        <f>SUM(EL!D4*12.6%)</f>
        <v>18.583740000000017</v>
      </c>
      <c r="E7" s="5">
        <f>SUM(EL!E4*12.6%)</f>
        <v>17.983727999999999</v>
      </c>
      <c r="F7" s="5">
        <f>SUM(EL!F4*12.6%)</f>
        <v>15.437519999999985</v>
      </c>
      <c r="G7" s="5">
        <f>SUM(EL!G4*12.6%)</f>
        <v>427.90860000000043</v>
      </c>
      <c r="H7" s="5">
        <f>SUM(EL!H4*12.6%)</f>
        <v>21.395430000000022</v>
      </c>
      <c r="K7" s="4" t="s">
        <v>7</v>
      </c>
      <c r="L7" s="5">
        <f>SUM(EL!L4*12.6%)</f>
        <v>43.509459770265927</v>
      </c>
      <c r="M7" s="5">
        <f>SUM(EL!M4*12.6%)</f>
        <v>20.819942833046735</v>
      </c>
      <c r="N7" s="5">
        <f>SUM(EL!N4*12.6%)</f>
        <v>23.669604000000007</v>
      </c>
      <c r="O7" s="5">
        <f>SUM(EL!O4*12.6%)</f>
        <v>22.707467999999984</v>
      </c>
      <c r="P7" s="5">
        <f>SUM(EL!P4*12.6%)</f>
        <v>553.53237301656327</v>
      </c>
      <c r="Q7" s="5">
        <f>SUM(EL!Q4*12.6%)</f>
        <v>27.676618650828164</v>
      </c>
    </row>
    <row r="8" spans="1:17" x14ac:dyDescent="0.25">
      <c r="B8" s="4" t="s">
        <v>8</v>
      </c>
      <c r="C8" s="5">
        <f>SUM(EL!C5*12.6%)</f>
        <v>12.884256000000034</v>
      </c>
      <c r="D8" s="5">
        <f>SUM(EL!D5*12.6%)</f>
        <v>11.465244000000007</v>
      </c>
      <c r="E8" s="5">
        <f>SUM(EL!E5*12.6%)</f>
        <v>12.175128000000001</v>
      </c>
      <c r="F8" s="5">
        <f>SUM(EL!F5*12.6%)</f>
        <v>11.199887999999993</v>
      </c>
      <c r="G8" s="5">
        <f>SUM(EL!G5*12.6%)</f>
        <v>238.62258000000017</v>
      </c>
      <c r="H8" s="5">
        <f>SUM(EL!H5*12.6%)</f>
        <v>11.931129000000007</v>
      </c>
      <c r="K8" s="4" t="s">
        <v>8</v>
      </c>
      <c r="L8" s="5">
        <f>SUM(EL!L5*12.6%)</f>
        <v>12.917576286956619</v>
      </c>
      <c r="M8" s="5">
        <f>SUM(EL!M5*12.6%)</f>
        <v>11.596357279611214</v>
      </c>
      <c r="N8" s="5">
        <f>SUM(EL!N5*12.6%)</f>
        <v>12.29382</v>
      </c>
      <c r="O8" s="5">
        <f>SUM(EL!O5*12.6%)</f>
        <v>11.720771999999991</v>
      </c>
      <c r="P8" s="5">
        <f>SUM(EL!P5*12.6%)</f>
        <v>242.64262783283914</v>
      </c>
      <c r="Q8" s="5">
        <f>SUM(EL!Q5*12.6%)</f>
        <v>12.132131391641956</v>
      </c>
    </row>
    <row r="9" spans="1:17" x14ac:dyDescent="0.25">
      <c r="B9" s="4" t="s">
        <v>9</v>
      </c>
      <c r="C9" s="5">
        <f>SUM(EL!C6*12.6%)</f>
        <v>6.3256032000000175</v>
      </c>
      <c r="D9" s="5">
        <f>SUM(EL!D6*12.6%)</f>
        <v>6.5469600000000066</v>
      </c>
      <c r="E9" s="5">
        <f>SUM(EL!E6*12.6%)</f>
        <v>7.5262824000000004</v>
      </c>
      <c r="F9" s="5">
        <f>SUM(EL!F6*12.6%)</f>
        <v>7.3184831999999957</v>
      </c>
      <c r="G9" s="5">
        <f>SUM(EL!G6*12.6%)</f>
        <v>138.58664400000009</v>
      </c>
      <c r="H9" s="5">
        <f>SUM(EL!H6*12.6%)</f>
        <v>6.9293322000000046</v>
      </c>
      <c r="K9" s="4" t="s">
        <v>9</v>
      </c>
      <c r="L9" s="5">
        <f>SUM(EL!L6*12.6%)</f>
        <v>5.5833496841920702</v>
      </c>
      <c r="M9" s="5">
        <f>SUM(EL!M6*12.6%)</f>
        <v>2.3584288893452214</v>
      </c>
      <c r="N9" s="5">
        <f>SUM(EL!N6*12.6%)</f>
        <v>-2.4040800000000914E-2</v>
      </c>
      <c r="O9" s="5">
        <f>SUM(EL!O6*12.6%)</f>
        <v>-2.3139647999999968</v>
      </c>
      <c r="P9" s="5">
        <f>SUM(EL!P6*12.6%)</f>
        <v>28.018864867686471</v>
      </c>
      <c r="Q9" s="5">
        <f>SUM(EL!Q6*12.6%)</f>
        <v>1.4009432433843236</v>
      </c>
    </row>
    <row r="10" spans="1:17" x14ac:dyDescent="0.25">
      <c r="B10" s="4" t="s">
        <v>10</v>
      </c>
      <c r="C10" s="5">
        <f>SUM(EL!C7*12.6%)</f>
        <v>17.319808800000043</v>
      </c>
      <c r="D10" s="5">
        <f>SUM(EL!D7*12.6%)</f>
        <v>16.50045600000001</v>
      </c>
      <c r="E10" s="5">
        <f>SUM(EL!E7*12.6%)</f>
        <v>18.1580616</v>
      </c>
      <c r="F10" s="5">
        <f>SUM(EL!F7*12.6%)</f>
        <v>17.452108799999987</v>
      </c>
      <c r="G10" s="5">
        <f>SUM(EL!G7*12.6%)</f>
        <v>347.15217600000022</v>
      </c>
      <c r="H10" s="5">
        <f>SUM(EL!H7*12.6%)</f>
        <v>17.357608800000012</v>
      </c>
      <c r="K10" s="4" t="s">
        <v>10</v>
      </c>
      <c r="L10" s="5">
        <f>SUM(EL!L7*12.6%)</f>
        <v>18.156943596522083</v>
      </c>
      <c r="M10" s="5">
        <f>SUM(EL!M7*12.6%)</f>
        <v>17.509626018412877</v>
      </c>
      <c r="N10" s="5">
        <f>SUM(EL!N7*12.6%)</f>
        <v>19.903816799999998</v>
      </c>
      <c r="O10" s="5">
        <f>SUM(EL!O7*12.6%)</f>
        <v>19.293724799999982</v>
      </c>
      <c r="P10" s="5">
        <f>SUM(EL!P7*12.6%)</f>
        <v>374.3205560746747</v>
      </c>
      <c r="Q10" s="5">
        <f>SUM(EL!Q7*12.6%)</f>
        <v>18.716027803733734</v>
      </c>
    </row>
    <row r="11" spans="1:17" x14ac:dyDescent="0.25">
      <c r="B11" s="2" t="s">
        <v>11</v>
      </c>
      <c r="C11" s="6">
        <f>SUM(EL!C8*12.6%)</f>
        <v>70.106400000000178</v>
      </c>
      <c r="D11" s="6">
        <f>SUM(EL!D8*12.6%)</f>
        <v>53.096400000000038</v>
      </c>
      <c r="E11" s="6">
        <f>SUM(EL!E8*12.6%)</f>
        <v>55.843199999999996</v>
      </c>
      <c r="F11" s="6">
        <f>SUM(EL!F8*12.6%)</f>
        <v>51.407999999999959</v>
      </c>
      <c r="G11" s="6">
        <f>SUM(EL!G8*12.6%)</f>
        <v>1152.2700000000009</v>
      </c>
      <c r="H11" s="6">
        <f>SUM(EL!H8*12.6%)</f>
        <v>57.613500000000045</v>
      </c>
      <c r="K11" s="2" t="s">
        <v>11</v>
      </c>
      <c r="L11" s="6">
        <f>SUM(EL!L8*12.6%)</f>
        <v>80.167329337936707</v>
      </c>
      <c r="M11" s="6">
        <f>SUM(EL!M8*12.6%)</f>
        <v>52.284355020416051</v>
      </c>
      <c r="N11" s="6">
        <f>SUM(EL!N8*12.6%)</f>
        <v>55.843199999999996</v>
      </c>
      <c r="O11" s="6">
        <f>SUM(EL!O8*12.6%)</f>
        <v>51.407999999999959</v>
      </c>
      <c r="P11" s="6">
        <f>SUM(EL!P8*12.6%)</f>
        <v>1198.5144217917634</v>
      </c>
      <c r="Q11" s="6">
        <f>SUM(EL!Q8*12.6%)</f>
        <v>59.925721089588173</v>
      </c>
    </row>
    <row r="12" spans="1:17" x14ac:dyDescent="0.25">
      <c r="B12" s="4" t="s">
        <v>12</v>
      </c>
      <c r="C12" s="5">
        <f>SUM(EL!C9*12.6%)</f>
        <v>46.460988000000121</v>
      </c>
      <c r="D12" s="5">
        <f>SUM(EL!D9*12.6%)</f>
        <v>30.048984000000022</v>
      </c>
      <c r="E12" s="5">
        <f>SUM(EL!E9*12.6%)</f>
        <v>30.158856</v>
      </c>
      <c r="F12" s="5">
        <f>SUM(EL!F9*12.6%)</f>
        <v>26.637407999999976</v>
      </c>
      <c r="G12" s="5">
        <f>SUM(EL!G9*12.6%)</f>
        <v>666.53118000000063</v>
      </c>
      <c r="H12" s="5">
        <f>SUM(EL!H9*12.6%)</f>
        <v>33.326559000000032</v>
      </c>
      <c r="K12" s="4" t="s">
        <v>12</v>
      </c>
      <c r="L12" s="5">
        <f>SUM(EL!L9*12.6%)</f>
        <v>56.427036057222544</v>
      </c>
      <c r="M12" s="5">
        <f>SUM(EL!M9*12.6%)</f>
        <v>32.41630011265795</v>
      </c>
      <c r="N12" s="5">
        <f>SUM(EL!N9*12.6%)</f>
        <v>35.963424000000003</v>
      </c>
      <c r="O12" s="5">
        <f>SUM(EL!O9*12.6%)</f>
        <v>34.428239999999974</v>
      </c>
      <c r="P12" s="5">
        <f>SUM(EL!P9*12.6%)</f>
        <v>796.17500084940241</v>
      </c>
      <c r="Q12" s="5">
        <f>SUM(EL!Q9*12.6%)</f>
        <v>39.808750042470123</v>
      </c>
    </row>
    <row r="13" spans="1:17" x14ac:dyDescent="0.25">
      <c r="B13" s="4" t="s">
        <v>13</v>
      </c>
      <c r="C13" s="5">
        <f>SUM(EL!C10*12.6%)</f>
        <v>23.645412000000061</v>
      </c>
      <c r="D13" s="5">
        <f>SUM(EL!D10*12.6%)</f>
        <v>23.047416000000013</v>
      </c>
      <c r="E13" s="5">
        <f>SUM(EL!E10*12.6%)</f>
        <v>25.684344000000003</v>
      </c>
      <c r="F13" s="5">
        <f>SUM(EL!F10*12.6%)</f>
        <v>24.770591999999983</v>
      </c>
      <c r="G13" s="5">
        <f>SUM(EL!G10*12.6%)</f>
        <v>485.73882000000032</v>
      </c>
      <c r="H13" s="5">
        <f>SUM(EL!H10*12.6%)</f>
        <v>24.286941000000017</v>
      </c>
      <c r="K13" s="4" t="s">
        <v>13</v>
      </c>
      <c r="L13" s="5">
        <f>SUM(EL!L10*12.6%)</f>
        <v>23.740293280714152</v>
      </c>
      <c r="M13" s="5">
        <f>SUM(EL!M10*12.6%)</f>
        <v>19.868054907758097</v>
      </c>
      <c r="N13" s="5">
        <f>SUM(EL!N10*12.6%)</f>
        <v>19.879775999999996</v>
      </c>
      <c r="O13" s="5">
        <f>SUM(EL!O10*12.6%)</f>
        <v>16.979759999999985</v>
      </c>
      <c r="P13" s="5">
        <f>SUM(EL!P10*12.6%)</f>
        <v>402.33942094236119</v>
      </c>
      <c r="Q13" s="5">
        <f>SUM(EL!Q10*12.6%)</f>
        <v>20.11697104711806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f>SUM(EL!C15*12.6%)</f>
        <v>42.673932000000093</v>
      </c>
      <c r="D18" s="5">
        <f>SUM(EL!D15*12.6%)</f>
        <v>18.583740000000017</v>
      </c>
      <c r="E18" s="5">
        <f>SUM(EL!E15*12.6%)</f>
        <v>17.983727999999999</v>
      </c>
      <c r="F18" s="5">
        <f>SUM(EL!F15*12.6%)</f>
        <v>15.437519999999985</v>
      </c>
      <c r="G18" s="5">
        <f>SUM(EL!G15*12.6%)</f>
        <v>473.39460000000042</v>
      </c>
      <c r="H18" s="5">
        <f>SUM(EL!H15*12.6%)</f>
        <v>23.669730000000023</v>
      </c>
      <c r="K18" s="4" t="s">
        <v>7</v>
      </c>
      <c r="L18" s="5">
        <f>SUM(EL!L15*12.6%)</f>
        <v>32.338640979895764</v>
      </c>
      <c r="M18" s="5">
        <f>SUM(EL!M15*12.6%)</f>
        <v>29.796212763522412</v>
      </c>
      <c r="N18" s="5">
        <f>SUM(EL!N15*12.6%)</f>
        <v>18.287884086209953</v>
      </c>
      <c r="O18" s="5">
        <f>SUM(EL!O15*12.6%)</f>
        <v>16.736579999999982</v>
      </c>
      <c r="P18" s="5">
        <f>SUM(EL!P15*12.6%)</f>
        <v>485.79658914814053</v>
      </c>
      <c r="Q18" s="5">
        <f>SUM(EL!Q15*12.6%)</f>
        <v>24.289829457407023</v>
      </c>
    </row>
    <row r="19" spans="1:17" x14ac:dyDescent="0.25">
      <c r="B19" s="4" t="s">
        <v>8</v>
      </c>
      <c r="C19" s="5">
        <f>SUM(EL!C16*12.6%)</f>
        <v>12.884256000000027</v>
      </c>
      <c r="D19" s="5">
        <f>SUM(EL!D16*12.6%)</f>
        <v>11.465244000000007</v>
      </c>
      <c r="E19" s="5">
        <f>SUM(EL!E16*12.6%)</f>
        <v>12.175128000000001</v>
      </c>
      <c r="F19" s="5">
        <f>SUM(EL!F16*12.6%)</f>
        <v>11.199887999999993</v>
      </c>
      <c r="G19" s="5">
        <f>SUM(EL!G16*12.6%)</f>
        <v>238.62258000000011</v>
      </c>
      <c r="H19" s="5">
        <f>SUM(EL!H16*12.6%)</f>
        <v>11.931129000000006</v>
      </c>
      <c r="K19" s="4" t="s">
        <v>8</v>
      </c>
      <c r="L19" s="5">
        <f>SUM(EL!L16*12.6%)</f>
        <v>12.494416782359856</v>
      </c>
      <c r="M19" s="5">
        <f>SUM(EL!M16*12.6%)</f>
        <v>10.896124445814628</v>
      </c>
      <c r="N19" s="5">
        <f>SUM(EL!N16*12.6%)</f>
        <v>10.263382512183748</v>
      </c>
      <c r="O19" s="5">
        <f>SUM(EL!O16*12.6%)</f>
        <v>9.4991399999999917</v>
      </c>
      <c r="P19" s="5">
        <f>SUM(EL!P16*12.6%)</f>
        <v>215.7653187017911</v>
      </c>
      <c r="Q19" s="5">
        <f>SUM(EL!Q16*12.6%)</f>
        <v>10.788265935089555</v>
      </c>
    </row>
    <row r="20" spans="1:17" x14ac:dyDescent="0.25">
      <c r="B20" s="4" t="s">
        <v>9</v>
      </c>
      <c r="C20" s="5">
        <f>SUM(EL!C17*12.6%)</f>
        <v>6.3256032000000149</v>
      </c>
      <c r="D20" s="5">
        <f>SUM(EL!D17*12.6%)</f>
        <v>6.5469600000000066</v>
      </c>
      <c r="E20" s="5">
        <f>SUM(EL!E17*12.6%)</f>
        <v>7.5262824000000004</v>
      </c>
      <c r="F20" s="5">
        <f>SUM(EL!F17*12.6%)</f>
        <v>7.3184831999999957</v>
      </c>
      <c r="G20" s="5">
        <f>SUM(EL!G17*12.6%)</f>
        <v>138.58664400000009</v>
      </c>
      <c r="H20" s="5">
        <f>SUM(EL!H17*12.6%)</f>
        <v>6.9293322000000046</v>
      </c>
      <c r="K20" s="4" t="s">
        <v>9</v>
      </c>
      <c r="L20" s="5">
        <f>SUM(EL!L17*12.6%)</f>
        <v>5.7647765490797207</v>
      </c>
      <c r="M20" s="5">
        <f>SUM(EL!M17*12.6%)</f>
        <v>4.564852927515064</v>
      </c>
      <c r="N20" s="5">
        <f>SUM(EL!N17*12.6%)</f>
        <v>4.2191740155945352</v>
      </c>
      <c r="O20" s="5">
        <f>SUM(EL!O17*12.6%)</f>
        <v>3.7550519999999978</v>
      </c>
      <c r="P20" s="5">
        <f>SUM(EL!P17*12.6%)</f>
        <v>91.519277460946583</v>
      </c>
      <c r="Q20" s="5">
        <f>SUM(EL!Q17*12.6%)</f>
        <v>4.5759638730473293</v>
      </c>
    </row>
    <row r="21" spans="1:17" x14ac:dyDescent="0.25">
      <c r="B21" s="4" t="s">
        <v>10</v>
      </c>
      <c r="C21" s="5">
        <f>SUM(EL!C18*12.6%)</f>
        <v>17.319808800000036</v>
      </c>
      <c r="D21" s="5">
        <f>SUM(EL!D18*12.6%)</f>
        <v>16.50045600000001</v>
      </c>
      <c r="E21" s="5">
        <f>SUM(EL!E18*12.6%)</f>
        <v>18.1580616</v>
      </c>
      <c r="F21" s="5">
        <f>SUM(EL!F18*12.6%)</f>
        <v>17.452108799999987</v>
      </c>
      <c r="G21" s="5">
        <f>SUM(EL!G18*12.6%)</f>
        <v>347.15217600000017</v>
      </c>
      <c r="H21" s="5">
        <f>SUM(EL!H18*12.6%)</f>
        <v>17.357608800000008</v>
      </c>
      <c r="K21" s="4" t="s">
        <v>10</v>
      </c>
      <c r="L21" s="5">
        <f>SUM(EL!L18*12.6%)</f>
        <v>16.952344873392743</v>
      </c>
      <c r="M21" s="5">
        <f>SUM(EL!M18*12.6%)</f>
        <v>15.536471931505389</v>
      </c>
      <c r="N21" s="5">
        <f>SUM(EL!N18*12.6%)</f>
        <v>15.621536671424812</v>
      </c>
      <c r="O21" s="5">
        <f>SUM(EL!O18*12.6%)</f>
        <v>15.243227999999982</v>
      </c>
      <c r="P21" s="5">
        <f>SUM(EL!P18*12.6%)</f>
        <v>316.76790738161463</v>
      </c>
      <c r="Q21" s="5">
        <f>SUM(EL!Q18*12.6%)</f>
        <v>15.838395369080732</v>
      </c>
    </row>
    <row r="22" spans="1:17" x14ac:dyDescent="0.25">
      <c r="B22" s="2" t="s">
        <v>11</v>
      </c>
      <c r="C22" s="6">
        <f>SUM(EL!C19*12.6%)</f>
        <v>79.203600000000165</v>
      </c>
      <c r="D22" s="6">
        <f>SUM(EL!D19*12.6%)</f>
        <v>53.096400000000038</v>
      </c>
      <c r="E22" s="6">
        <f>SUM(EL!E19*12.6%)</f>
        <v>55.843199999999996</v>
      </c>
      <c r="F22" s="6">
        <f>SUM(EL!F19*12.6%)</f>
        <v>51.407999999999959</v>
      </c>
      <c r="G22" s="6">
        <f>SUM(EL!G19*12.6%)</f>
        <v>1197.756000000001</v>
      </c>
      <c r="H22" s="6">
        <f>SUM(EL!H19*12.6%)</f>
        <v>59.887800000000048</v>
      </c>
      <c r="K22" s="2" t="s">
        <v>11</v>
      </c>
      <c r="L22" s="6">
        <f>SUM(EL!L19*12.6%)</f>
        <v>67.550179184728094</v>
      </c>
      <c r="M22" s="6">
        <f>SUM(EL!M19*12.6%)</f>
        <v>60.793662068357492</v>
      </c>
      <c r="N22" s="6">
        <f>SUM(EL!N19*12.6%)</f>
        <v>48.391977285413049</v>
      </c>
      <c r="O22" s="6">
        <f>SUM(EL!O19*12.6%)</f>
        <v>45.233999999999959</v>
      </c>
      <c r="P22" s="6">
        <f>SUM(EL!P19*12.6%)</f>
        <v>1109.8490926924928</v>
      </c>
      <c r="Q22" s="6">
        <f>SUM(EL!Q19*12.6%)</f>
        <v>55.49245463462465</v>
      </c>
    </row>
    <row r="23" spans="1:17" x14ac:dyDescent="0.25">
      <c r="B23" s="4" t="s">
        <v>12</v>
      </c>
      <c r="C23" s="5">
        <f>SUM(EL!C20*12.6%)</f>
        <v>55.558188000000122</v>
      </c>
      <c r="D23" s="5">
        <f>SUM(EL!D20*12.6%)</f>
        <v>30.048984000000022</v>
      </c>
      <c r="E23" s="5">
        <f>SUM(EL!E20*12.6%)</f>
        <v>30.158856</v>
      </c>
      <c r="F23" s="5">
        <f>SUM(EL!F20*12.6%)</f>
        <v>26.637407999999976</v>
      </c>
      <c r="G23" s="5">
        <f>SUM(EL!G20*12.6%)</f>
        <v>712.01718000000062</v>
      </c>
      <c r="H23" s="5">
        <f>SUM(EL!H20*12.6%)</f>
        <v>35.600859000000035</v>
      </c>
      <c r="K23" s="4" t="s">
        <v>12</v>
      </c>
      <c r="L23" s="5">
        <f>SUM(EL!L20*12.6%)</f>
        <v>44.833057762255621</v>
      </c>
      <c r="M23" s="5">
        <f>SUM(EL!M20*12.6%)</f>
        <v>40.69233720933704</v>
      </c>
      <c r="N23" s="5">
        <f>SUM(EL!N20*12.6%)</f>
        <v>28.551266598393699</v>
      </c>
      <c r="O23" s="5">
        <f>SUM(EL!O20*12.6%)</f>
        <v>26.235719999999976</v>
      </c>
      <c r="P23" s="5">
        <f>SUM(EL!P20*12.6%)</f>
        <v>701.56190784993157</v>
      </c>
      <c r="Q23" s="5">
        <f>SUM(EL!Q20*12.6%)</f>
        <v>35.078095392496579</v>
      </c>
    </row>
    <row r="24" spans="1:17" x14ac:dyDescent="0.25">
      <c r="B24" s="4" t="s">
        <v>13</v>
      </c>
      <c r="C24" s="5">
        <f>SUM(EL!C21*12.6%)</f>
        <v>23.64541200000005</v>
      </c>
      <c r="D24" s="5">
        <f>SUM(EL!D21*12.6%)</f>
        <v>23.047416000000013</v>
      </c>
      <c r="E24" s="5">
        <f>SUM(EL!E21*12.6%)</f>
        <v>25.684344000000003</v>
      </c>
      <c r="F24" s="5">
        <f>SUM(EL!F21*12.6%)</f>
        <v>24.770591999999983</v>
      </c>
      <c r="G24" s="5">
        <f>SUM(EL!G21*12.6%)</f>
        <v>485.73882000000032</v>
      </c>
      <c r="H24" s="5">
        <f>SUM(EL!H21*12.6%)</f>
        <v>24.286941000000017</v>
      </c>
      <c r="K24" s="4" t="s">
        <v>13</v>
      </c>
      <c r="L24" s="5">
        <f>SUM(EL!L21*12.6%)</f>
        <v>22.717121422472463</v>
      </c>
      <c r="M24" s="5">
        <f>SUM(EL!M21*12.6%)</f>
        <v>20.101324859020451</v>
      </c>
      <c r="N24" s="5">
        <f>SUM(EL!N21*12.6%)</f>
        <v>19.840710687019346</v>
      </c>
      <c r="O24" s="5">
        <f>SUM(EL!O21*12.6%)</f>
        <v>18.998279999999983</v>
      </c>
      <c r="P24" s="5">
        <f>SUM(EL!P21*12.6%)</f>
        <v>408.2871848425612</v>
      </c>
      <c r="Q24" s="5">
        <f>SUM(EL!Q21*12.6%)</f>
        <v>20.414359242128061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f>SUM(EL!C25*12.6%)</f>
        <v>44.128194242755946</v>
      </c>
      <c r="D28" s="5">
        <f>SUM(EL!D25*12.6%)</f>
        <v>21.858646914915429</v>
      </c>
      <c r="E28" s="5">
        <f>SUM(EL!E25*12.6%)</f>
        <v>24.95858399999992</v>
      </c>
      <c r="F28" s="5">
        <f>SUM(EL!F25*12.6%)</f>
        <v>24.662736000000002</v>
      </c>
      <c r="G28" s="5">
        <f>SUM(EL!G25*12.6%)</f>
        <v>578.04080578835647</v>
      </c>
      <c r="H28" s="5">
        <f>SUM(EL!H25*12.6%)</f>
        <v>28.902040289417823</v>
      </c>
      <c r="K28" s="4" t="s">
        <v>7</v>
      </c>
      <c r="L28" s="5">
        <f>SUM(EL!L25*12.6%)</f>
        <v>39.263243311129834</v>
      </c>
      <c r="M28" s="5">
        <f>SUM(EL!M25*12.6%)</f>
        <v>29.719742566177306</v>
      </c>
      <c r="N28" s="5">
        <f>SUM(EL!N25*12.6%)</f>
        <v>22.626944737452408</v>
      </c>
      <c r="O28" s="5">
        <f>SUM(EL!O25*12.6%)</f>
        <v>24.040799999999983</v>
      </c>
      <c r="P28" s="5">
        <f>SUM(EL!P25*12.6%)</f>
        <v>578.25365307379764</v>
      </c>
      <c r="Q28" s="5">
        <f>SUM(EL!Q25*12.6%)</f>
        <v>28.912682653689881</v>
      </c>
    </row>
    <row r="29" spans="1:17" x14ac:dyDescent="0.25">
      <c r="B29" s="4" t="s">
        <v>8</v>
      </c>
      <c r="C29" s="5">
        <f>SUM(EL!C26*12.6%)</f>
        <v>13.223015112253965</v>
      </c>
      <c r="D29" s="5">
        <f>SUM(EL!D26*12.6%)</f>
        <v>12.089853970853969</v>
      </c>
      <c r="E29" s="5">
        <f>SUM(EL!E26*12.6%)</f>
        <v>12.902651999999961</v>
      </c>
      <c r="F29" s="5">
        <f>SUM(EL!F26*12.6%)</f>
        <v>12.489876000000001</v>
      </c>
      <c r="G29" s="5">
        <f>SUM(EL!G26*12.6%)</f>
        <v>253.52698541553949</v>
      </c>
      <c r="H29" s="5">
        <f>SUM(EL!H26*12.6%)</f>
        <v>12.676349270776974</v>
      </c>
      <c r="K29" s="4" t="s">
        <v>8</v>
      </c>
      <c r="L29" s="5">
        <f>SUM(EL!L26*12.6%)</f>
        <v>13.254956096118539</v>
      </c>
      <c r="M29" s="5">
        <f>SUM(EL!M26*12.6%)</f>
        <v>12.197281659545343</v>
      </c>
      <c r="N29" s="5">
        <f>SUM(EL!N26*12.6%)</f>
        <v>11.678408184159268</v>
      </c>
      <c r="O29" s="5">
        <f>SUM(EL!O26*12.6%)</f>
        <v>11.619215999999991</v>
      </c>
      <c r="P29" s="5">
        <f>SUM(EL!P26*12.6%)</f>
        <v>243.74930969911571</v>
      </c>
      <c r="Q29" s="5">
        <f>SUM(EL!Q26*12.6%)</f>
        <v>12.187465484955785</v>
      </c>
    </row>
    <row r="30" spans="1:17" x14ac:dyDescent="0.25">
      <c r="B30" s="4" t="s">
        <v>9</v>
      </c>
      <c r="C30" s="5">
        <f>SUM(EL!C27*12.6%)</f>
        <v>6.0052997942354134</v>
      </c>
      <c r="D30" s="5">
        <f>SUM(EL!D27*12.6%)</f>
        <v>3.2052321317287573</v>
      </c>
      <c r="E30" s="5">
        <f>SUM(EL!E27*12.6%)</f>
        <v>1.6552871999999959</v>
      </c>
      <c r="F30" s="5">
        <f>SUM(EL!F27*12.6%)</f>
        <v>-0.36832320000000107</v>
      </c>
      <c r="G30" s="5">
        <f>SUM(EL!G27*12.6%)</f>
        <v>52.487479629820818</v>
      </c>
      <c r="H30" s="5">
        <f>SUM(EL!H27*12.6%)</f>
        <v>2.6243739814910412</v>
      </c>
      <c r="K30" s="4" t="s">
        <v>9</v>
      </c>
      <c r="L30" s="5">
        <f>SUM(EL!L27*12.6%)</f>
        <v>4.5012702513531924</v>
      </c>
      <c r="M30" s="5">
        <f>SUM(EL!M27*12.6%)</f>
        <v>1.544855689329738</v>
      </c>
      <c r="N30" s="5">
        <f>SUM(EL!N27*12.6%)</f>
        <v>-0.98586965777326618</v>
      </c>
      <c r="O30" s="5">
        <f>SUM(EL!O27*12.6%)</f>
        <v>-3.421907999999998</v>
      </c>
      <c r="P30" s="5">
        <f>SUM(EL!P27*12.6%)</f>
        <v>8.191741414548332</v>
      </c>
      <c r="Q30" s="5">
        <f>SUM(EL!Q27*12.6%)</f>
        <v>0.40958707072741662</v>
      </c>
    </row>
    <row r="31" spans="1:17" x14ac:dyDescent="0.25">
      <c r="B31" s="4" t="s">
        <v>10</v>
      </c>
      <c r="C31" s="5">
        <f>SUM(EL!C28*12.6%)</f>
        <v>18.77766003591217</v>
      </c>
      <c r="D31" s="5">
        <f>SUM(EL!D28*12.6%)</f>
        <v>18.312067654889105</v>
      </c>
      <c r="E31" s="5">
        <f>SUM(EL!E28*12.6%)</f>
        <v>20.761876799999932</v>
      </c>
      <c r="F31" s="5">
        <f>SUM(EL!F28*12.6%)</f>
        <v>20.570911199999998</v>
      </c>
      <c r="G31" s="5">
        <f>SUM(EL!G28*12.6%)</f>
        <v>392.11257845400598</v>
      </c>
      <c r="H31" s="5">
        <f>SUM(EL!H28*12.6%)</f>
        <v>19.605628922700298</v>
      </c>
      <c r="K31" s="4" t="s">
        <v>10</v>
      </c>
      <c r="L31" s="5">
        <f>SUM(EL!L28*12.6%)</f>
        <v>18.181875696026335</v>
      </c>
      <c r="M31" s="5">
        <f>SUM(EL!M28*12.6%)</f>
        <v>18.30302708880906</v>
      </c>
      <c r="N31" s="5">
        <f>SUM(EL!N28*12.6%)</f>
        <v>17.880122117590258</v>
      </c>
      <c r="O31" s="5">
        <f>SUM(EL!O28*12.6%)</f>
        <v>19.169891999999987</v>
      </c>
      <c r="P31" s="5">
        <f>SUM(EL!P28*12.6%)</f>
        <v>367.67458451212821</v>
      </c>
      <c r="Q31" s="5">
        <f>SUM(EL!Q28*12.6%)</f>
        <v>18.383729225606412</v>
      </c>
    </row>
    <row r="32" spans="1:17" x14ac:dyDescent="0.25">
      <c r="B32" s="2" t="s">
        <v>11</v>
      </c>
      <c r="C32" s="6">
        <f>SUM(EL!C29*12.6%)</f>
        <v>82.134169185157489</v>
      </c>
      <c r="D32" s="6">
        <f>SUM(EL!D29*12.6%)</f>
        <v>55.46580067238726</v>
      </c>
      <c r="E32" s="6">
        <f>SUM(EL!E29*12.6%)</f>
        <v>60.278399999999813</v>
      </c>
      <c r="F32" s="6">
        <f>SUM(EL!F29*12.6%)</f>
        <v>57.355199999999996</v>
      </c>
      <c r="G32" s="6">
        <f>SUM(EL!G29*12.6%)</f>
        <v>1276.1678492877229</v>
      </c>
      <c r="H32" s="6">
        <f>SUM(EL!H29*12.6%)</f>
        <v>63.808392464386145</v>
      </c>
      <c r="K32" s="2" t="s">
        <v>11</v>
      </c>
      <c r="L32" s="6">
        <f>SUM(EL!L29*12.6%)</f>
        <v>75.201345354627904</v>
      </c>
      <c r="M32" s="6">
        <f>SUM(EL!M29*12.6%)</f>
        <v>61.764907003861445</v>
      </c>
      <c r="N32" s="6">
        <f>SUM(EL!N29*12.6%)</f>
        <v>51.199605381428675</v>
      </c>
      <c r="O32" s="6">
        <f>SUM(EL!O29*12.6%)</f>
        <v>51.407999999999959</v>
      </c>
      <c r="P32" s="6">
        <f>SUM(EL!P29*12.6%)</f>
        <v>1197.8692886995898</v>
      </c>
      <c r="Q32" s="6">
        <f>SUM(EL!Q29*12.6%)</f>
        <v>59.893464434979492</v>
      </c>
    </row>
    <row r="33" spans="2:17" x14ac:dyDescent="0.25">
      <c r="B33" s="4" t="s">
        <v>12</v>
      </c>
      <c r="C33" s="5">
        <f>SUM(EL!C30*12.6%)</f>
        <v>57.351209355009907</v>
      </c>
      <c r="D33" s="5">
        <f>SUM(EL!D30*12.6%)</f>
        <v>33.948500885769398</v>
      </c>
      <c r="E33" s="5">
        <f>SUM(EL!E30*12.6%)</f>
        <v>37.861235999999884</v>
      </c>
      <c r="F33" s="5">
        <f>SUM(EL!F30*12.6%)</f>
        <v>37.152612000000005</v>
      </c>
      <c r="G33" s="5">
        <f>SUM(EL!G30*12.6%)</f>
        <v>831.56779120389604</v>
      </c>
      <c r="H33" s="5">
        <f>SUM(EL!H30*12.6%)</f>
        <v>41.578389560194793</v>
      </c>
      <c r="K33" s="4" t="s">
        <v>12</v>
      </c>
      <c r="L33" s="5">
        <f>SUM(EL!L30*12.6%)</f>
        <v>52.518199407248368</v>
      </c>
      <c r="M33" s="5">
        <f>SUM(EL!M30*12.6%)</f>
        <v>41.917024225722649</v>
      </c>
      <c r="N33" s="5">
        <f>SUM(EL!N30*12.6%)</f>
        <v>34.305352921611679</v>
      </c>
      <c r="O33" s="5">
        <f>SUM(EL!O30*12.6%)</f>
        <v>35.660015999999978</v>
      </c>
      <c r="P33" s="5">
        <f>SUM(EL!P30*12.6%)</f>
        <v>822.00296277291341</v>
      </c>
      <c r="Q33" s="5">
        <f>SUM(EL!Q30*12.6%)</f>
        <v>41.100148138645672</v>
      </c>
    </row>
    <row r="34" spans="2:17" x14ac:dyDescent="0.25">
      <c r="B34" s="4" t="s">
        <v>13</v>
      </c>
      <c r="C34" s="5">
        <f>SUM(EL!C31*12.6%)</f>
        <v>24.782959830147586</v>
      </c>
      <c r="D34" s="5">
        <f>SUM(EL!D31*12.6%)</f>
        <v>21.517299786617865</v>
      </c>
      <c r="E34" s="5">
        <f>SUM(EL!E31*12.6%)</f>
        <v>22.417163999999932</v>
      </c>
      <c r="F34" s="5">
        <f>SUM(EL!F31*12.6%)</f>
        <v>20.202587999999995</v>
      </c>
      <c r="G34" s="5">
        <f>SUM(EL!G31*12.6%)</f>
        <v>444.60005808382687</v>
      </c>
      <c r="H34" s="5">
        <f>SUM(EL!H31*12.6%)</f>
        <v>22.230002904191341</v>
      </c>
      <c r="K34" s="4" t="s">
        <v>13</v>
      </c>
      <c r="L34" s="5">
        <f>SUM(EL!L31*12.6%)</f>
        <v>22.683145947379526</v>
      </c>
      <c r="M34" s="5">
        <f>SUM(EL!M31*12.6%)</f>
        <v>19.8478827781388</v>
      </c>
      <c r="N34" s="5">
        <f>SUM(EL!N31*12.6%)</f>
        <v>16.894252459816993</v>
      </c>
      <c r="O34" s="5">
        <f>SUM(EL!O31*12.6%)</f>
        <v>15.747983999999986</v>
      </c>
      <c r="P34" s="5">
        <f>SUM(EL!P31*12.6%)</f>
        <v>375.86632592667655</v>
      </c>
      <c r="Q34" s="5">
        <f>SUM(EL!Q31*12.6%)</f>
        <v>18.793316296333828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A630F-2CD5-44F4-87C6-E998AE25085D}">
  <dimension ref="A1:Q34"/>
  <sheetViews>
    <sheetView workbookViewId="0">
      <selection activeCell="E12" sqref="E12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23</v>
      </c>
    </row>
    <row r="2" spans="1:17" x14ac:dyDescent="0.25">
      <c r="A2" s="1" t="s">
        <v>21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f>SUM(EL!C4*13.9%)</f>
        <v>37.040998000000101</v>
      </c>
      <c r="D7" s="5">
        <f>SUM(EL!D4*13.9%)</f>
        <v>20.501110000000018</v>
      </c>
      <c r="E7" s="5">
        <f>SUM(EL!E4*13.9%)</f>
        <v>19.839192000000001</v>
      </c>
      <c r="F7" s="5">
        <f>SUM(EL!F4*13.9%)</f>
        <v>17.030279999999983</v>
      </c>
      <c r="G7" s="5">
        <f>SUM(EL!G4*13.9%)</f>
        <v>472.05790000000053</v>
      </c>
      <c r="H7" s="5">
        <f>SUM(EL!H4*13.9%)</f>
        <v>23.602895000000025</v>
      </c>
      <c r="K7" s="4" t="s">
        <v>7</v>
      </c>
      <c r="L7" s="5">
        <f>SUM(EL!L4*13.9%)</f>
        <v>47.998531016404478</v>
      </c>
      <c r="M7" s="5">
        <f>SUM(EL!M4*13.9%)</f>
        <v>22.968032172964257</v>
      </c>
      <c r="N7" s="5">
        <f>SUM(EL!N4*13.9%)</f>
        <v>26.111706000000009</v>
      </c>
      <c r="O7" s="5">
        <f>SUM(EL!O4*13.9%)</f>
        <v>25.050301999999984</v>
      </c>
      <c r="P7" s="5">
        <f>SUM(EL!P4*13.9%)</f>
        <v>610.64285594684361</v>
      </c>
      <c r="Q7" s="5">
        <f>SUM(EL!Q4*13.9%)</f>
        <v>30.532142797342182</v>
      </c>
    </row>
    <row r="8" spans="1:17" x14ac:dyDescent="0.25">
      <c r="B8" s="4" t="s">
        <v>8</v>
      </c>
      <c r="C8" s="5">
        <f>SUM(EL!C5*13.9%)</f>
        <v>14.213584000000038</v>
      </c>
      <c r="D8" s="5">
        <f>SUM(EL!D5*13.9%)</f>
        <v>12.648166000000009</v>
      </c>
      <c r="E8" s="5">
        <f>SUM(EL!E5*13.9%)</f>
        <v>13.431292000000001</v>
      </c>
      <c r="F8" s="5">
        <f>SUM(EL!F5*13.9%)</f>
        <v>12.355431999999992</v>
      </c>
      <c r="G8" s="5">
        <f>SUM(EL!G5*13.9%)</f>
        <v>263.24237000000022</v>
      </c>
      <c r="H8" s="5">
        <f>SUM(EL!H5*13.9%)</f>
        <v>13.162118500000009</v>
      </c>
      <c r="K8" s="4" t="s">
        <v>8</v>
      </c>
      <c r="L8" s="5">
        <f>SUM(EL!L5*13.9%)</f>
        <v>14.250342094341034</v>
      </c>
      <c r="M8" s="5">
        <f>SUM(EL!M5*13.9%)</f>
        <v>12.792806840206023</v>
      </c>
      <c r="N8" s="5">
        <f>SUM(EL!N5*13.9%)</f>
        <v>13.562230000000003</v>
      </c>
      <c r="O8" s="5">
        <f>SUM(EL!O5*13.9%)</f>
        <v>12.930057999999992</v>
      </c>
      <c r="P8" s="5">
        <f>SUM(EL!P5*13.9%)</f>
        <v>267.67718467273528</v>
      </c>
      <c r="Q8" s="5">
        <f>SUM(EL!Q5*13.9%)</f>
        <v>13.383859233636763</v>
      </c>
    </row>
    <row r="9" spans="1:17" x14ac:dyDescent="0.25">
      <c r="B9" s="4" t="s">
        <v>9</v>
      </c>
      <c r="C9" s="5">
        <f>SUM(EL!C6*13.9%)</f>
        <v>6.9782448000000201</v>
      </c>
      <c r="D9" s="5">
        <f>SUM(EL!D6*13.9%)</f>
        <v>7.2224400000000077</v>
      </c>
      <c r="E9" s="5">
        <f>SUM(EL!E6*13.9%)</f>
        <v>8.3028036000000007</v>
      </c>
      <c r="F9" s="5">
        <f>SUM(EL!F6*13.9%)</f>
        <v>8.0735647999999962</v>
      </c>
      <c r="G9" s="5">
        <f>SUM(EL!G6*13.9%)</f>
        <v>152.88526600000012</v>
      </c>
      <c r="H9" s="5">
        <f>SUM(EL!H6*13.9%)</f>
        <v>7.6442633000000058</v>
      </c>
      <c r="K9" s="4" t="s">
        <v>9</v>
      </c>
      <c r="L9" s="5">
        <f>SUM(EL!L6*13.9%)</f>
        <v>6.1594095722436339</v>
      </c>
      <c r="M9" s="5">
        <f>SUM(EL!M6*13.9%)</f>
        <v>2.6017588541189349</v>
      </c>
      <c r="N9" s="5">
        <f>SUM(EL!N6*13.9%)</f>
        <v>-2.6521200000001008E-2</v>
      </c>
      <c r="O9" s="5">
        <f>SUM(EL!O6*13.9%)</f>
        <v>-2.5527071999999964</v>
      </c>
      <c r="P9" s="5">
        <f>SUM(EL!P6*13.9%)</f>
        <v>30.909700131812858</v>
      </c>
      <c r="Q9" s="5">
        <f>SUM(EL!Q6*13.9%)</f>
        <v>1.5454850065906427</v>
      </c>
    </row>
    <row r="10" spans="1:17" x14ac:dyDescent="0.25">
      <c r="B10" s="4" t="s">
        <v>10</v>
      </c>
      <c r="C10" s="5">
        <f>SUM(EL!C7*13.9%)</f>
        <v>19.106773200000049</v>
      </c>
      <c r="D10" s="5">
        <f>SUM(EL!D7*13.9%)</f>
        <v>18.202884000000012</v>
      </c>
      <c r="E10" s="5">
        <f>SUM(EL!E7*13.9%)</f>
        <v>20.031512400000004</v>
      </c>
      <c r="F10" s="5">
        <f>SUM(EL!F7*13.9%)</f>
        <v>19.252723199999988</v>
      </c>
      <c r="G10" s="5">
        <f>SUM(EL!G7*13.9%)</f>
        <v>382.9694640000003</v>
      </c>
      <c r="H10" s="5">
        <f>SUM(EL!H7*13.9%)</f>
        <v>19.148473200000016</v>
      </c>
      <c r="K10" s="4" t="s">
        <v>10</v>
      </c>
      <c r="L10" s="5">
        <f>SUM(EL!L7*13.9%)</f>
        <v>20.030279046956903</v>
      </c>
      <c r="M10" s="5">
        <f>SUM(EL!M7*13.9%)</f>
        <v>19.316174734598334</v>
      </c>
      <c r="N10" s="5">
        <f>SUM(EL!N7*13.9%)</f>
        <v>21.957385199999997</v>
      </c>
      <c r="O10" s="5">
        <f>SUM(EL!O7*13.9%)</f>
        <v>21.284347199999981</v>
      </c>
      <c r="P10" s="5">
        <f>SUM(EL!P7*13.9%)</f>
        <v>412.94093090777613</v>
      </c>
      <c r="Q10" s="5">
        <f>SUM(EL!Q7*13.9%)</f>
        <v>20.647046545388804</v>
      </c>
    </row>
    <row r="11" spans="1:17" x14ac:dyDescent="0.25">
      <c r="B11" s="2" t="s">
        <v>11</v>
      </c>
      <c r="C11" s="6">
        <f>SUM(EL!C8*13.9%)</f>
        <v>77.339600000000203</v>
      </c>
      <c r="D11" s="6">
        <f>SUM(EL!D8*13.9%)</f>
        <v>58.574600000000046</v>
      </c>
      <c r="E11" s="6">
        <f>SUM(EL!E8*13.9%)</f>
        <v>61.604800000000004</v>
      </c>
      <c r="F11" s="6">
        <f>SUM(EL!F8*13.9%)</f>
        <v>56.711999999999961</v>
      </c>
      <c r="G11" s="6">
        <f>SUM(EL!G8*13.9%)</f>
        <v>1271.1550000000011</v>
      </c>
      <c r="H11" s="6">
        <f>SUM(EL!H8*13.9%)</f>
        <v>63.557750000000055</v>
      </c>
      <c r="K11" s="2" t="s">
        <v>11</v>
      </c>
      <c r="L11" s="6">
        <f>SUM(EL!L8*13.9%)</f>
        <v>88.438561729946059</v>
      </c>
      <c r="M11" s="6">
        <f>SUM(EL!M8*13.9%)</f>
        <v>57.678772601887552</v>
      </c>
      <c r="N11" s="6">
        <f>SUM(EL!N8*13.9%)</f>
        <v>61.604800000000004</v>
      </c>
      <c r="O11" s="6">
        <f>SUM(EL!O8*13.9%)</f>
        <v>56.711999999999961</v>
      </c>
      <c r="P11" s="6">
        <f>SUM(EL!P8*13.9%)</f>
        <v>1322.1706716591677</v>
      </c>
      <c r="Q11" s="6">
        <f>SUM(EL!Q8*13.9%)</f>
        <v>66.108533582958387</v>
      </c>
    </row>
    <row r="12" spans="1:17" x14ac:dyDescent="0.25">
      <c r="B12" s="4" t="s">
        <v>12</v>
      </c>
      <c r="C12" s="5">
        <f>SUM(EL!C9*13.9%)</f>
        <v>51.254582000000141</v>
      </c>
      <c r="D12" s="5">
        <f>SUM(EL!D9*13.9%)</f>
        <v>33.149276000000029</v>
      </c>
      <c r="E12" s="5">
        <f>SUM(EL!E9*13.9%)</f>
        <v>33.270484000000003</v>
      </c>
      <c r="F12" s="5">
        <f>SUM(EL!F9*13.9%)</f>
        <v>29.385711999999977</v>
      </c>
      <c r="G12" s="5">
        <f>SUM(EL!G9*13.9%)</f>
        <v>735.30027000000075</v>
      </c>
      <c r="H12" s="5">
        <f>SUM(EL!H9*13.9%)</f>
        <v>36.765013500000038</v>
      </c>
      <c r="K12" s="4" t="s">
        <v>12</v>
      </c>
      <c r="L12" s="5">
        <f>SUM(EL!L9*13.9%)</f>
        <v>62.248873110745514</v>
      </c>
      <c r="M12" s="5">
        <f>SUM(EL!M9*13.9%)</f>
        <v>35.760839013170283</v>
      </c>
      <c r="N12" s="5">
        <f>SUM(EL!N9*13.9%)</f>
        <v>39.673936000000012</v>
      </c>
      <c r="O12" s="5">
        <f>SUM(EL!O9*13.9%)</f>
        <v>37.980359999999976</v>
      </c>
      <c r="P12" s="5">
        <f>SUM(EL!P9*13.9%)</f>
        <v>878.32004061957889</v>
      </c>
      <c r="Q12" s="5">
        <f>SUM(EL!Q9*13.9%)</f>
        <v>43.916002030978952</v>
      </c>
    </row>
    <row r="13" spans="1:17" x14ac:dyDescent="0.25">
      <c r="B13" s="4" t="s">
        <v>13</v>
      </c>
      <c r="C13" s="5">
        <f>SUM(EL!C10*13.9%)</f>
        <v>26.085018000000069</v>
      </c>
      <c r="D13" s="5">
        <f>SUM(EL!D10*13.9%)</f>
        <v>25.425324000000018</v>
      </c>
      <c r="E13" s="5">
        <f>SUM(EL!E10*13.9%)</f>
        <v>28.334316000000005</v>
      </c>
      <c r="F13" s="5">
        <f>SUM(EL!F10*13.9%)</f>
        <v>27.326287999999984</v>
      </c>
      <c r="G13" s="5">
        <f>SUM(EL!G10*13.9%)</f>
        <v>535.85473000000036</v>
      </c>
      <c r="H13" s="5">
        <f>SUM(EL!H10*13.9%)</f>
        <v>26.792736500000018</v>
      </c>
      <c r="K13" s="4" t="s">
        <v>13</v>
      </c>
      <c r="L13" s="5">
        <f>SUM(EL!L10*13.9%)</f>
        <v>26.189688619200535</v>
      </c>
      <c r="M13" s="5">
        <f>SUM(EL!M10*13.9%)</f>
        <v>21.917933588717268</v>
      </c>
      <c r="N13" s="5">
        <f>SUM(EL!N10*13.9%)</f>
        <v>21.930864</v>
      </c>
      <c r="O13" s="5">
        <f>SUM(EL!O10*13.9%)</f>
        <v>18.731639999999985</v>
      </c>
      <c r="P13" s="5">
        <f>SUM(EL!P10*13.9%)</f>
        <v>443.85063103958896</v>
      </c>
      <c r="Q13" s="5">
        <f>SUM(EL!Q10*13.9%)</f>
        <v>22.192531551979449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f>SUM(EL!C15*13.9%)</f>
        <v>47.07679800000011</v>
      </c>
      <c r="D18" s="5">
        <f>SUM(EL!D15*13.9%)</f>
        <v>20.501110000000018</v>
      </c>
      <c r="E18" s="5">
        <f>SUM(EL!E15*13.9%)</f>
        <v>19.839192000000001</v>
      </c>
      <c r="F18" s="5">
        <f>SUM(EL!F15*13.9%)</f>
        <v>17.030279999999983</v>
      </c>
      <c r="G18" s="5">
        <f>SUM(EL!G15*13.9%)</f>
        <v>522.23690000000056</v>
      </c>
      <c r="H18" s="5">
        <f>SUM(EL!H15*13.9%)</f>
        <v>26.111845000000027</v>
      </c>
      <c r="K18" s="4" t="s">
        <v>7</v>
      </c>
      <c r="L18" s="5">
        <f>SUM(EL!L15*13.9%)</f>
        <v>35.675167430202478</v>
      </c>
      <c r="M18" s="5">
        <f>SUM(EL!M15*13.9%)</f>
        <v>32.870425191504886</v>
      </c>
      <c r="N18" s="5">
        <f>SUM(EL!N15*13.9%)</f>
        <v>20.174729269707807</v>
      </c>
      <c r="O18" s="5">
        <f>SUM(EL!O15*13.9%)</f>
        <v>18.463369999999983</v>
      </c>
      <c r="P18" s="5">
        <f>SUM(EL!P15*13.9%)</f>
        <v>535.91845945707564</v>
      </c>
      <c r="Q18" s="5">
        <f>SUM(EL!Q15*13.9%)</f>
        <v>26.795922972853784</v>
      </c>
    </row>
    <row r="19" spans="1:17" x14ac:dyDescent="0.25">
      <c r="B19" s="4" t="s">
        <v>8</v>
      </c>
      <c r="C19" s="5">
        <f>SUM(EL!C16*13.9%)</f>
        <v>14.213584000000031</v>
      </c>
      <c r="D19" s="5">
        <f>SUM(EL!D16*13.9%)</f>
        <v>12.648166000000009</v>
      </c>
      <c r="E19" s="5">
        <f>SUM(EL!E16*13.9%)</f>
        <v>13.431292000000001</v>
      </c>
      <c r="F19" s="5">
        <f>SUM(EL!F16*13.9%)</f>
        <v>12.355431999999992</v>
      </c>
      <c r="G19" s="5">
        <f>SUM(EL!G16*13.9%)</f>
        <v>263.24237000000016</v>
      </c>
      <c r="H19" s="5">
        <f>SUM(EL!H16*13.9%)</f>
        <v>13.162118500000007</v>
      </c>
      <c r="K19" s="4" t="s">
        <v>8</v>
      </c>
      <c r="L19" s="5">
        <f>SUM(EL!L16*13.9%)</f>
        <v>13.783523275777938</v>
      </c>
      <c r="M19" s="5">
        <f>SUM(EL!M16*13.9%)</f>
        <v>12.020327761652647</v>
      </c>
      <c r="N19" s="5">
        <f>SUM(EL!N16*13.9%)</f>
        <v>11.322302930107469</v>
      </c>
      <c r="O19" s="5">
        <f>SUM(EL!O16*13.9%)</f>
        <v>10.479209999999991</v>
      </c>
      <c r="P19" s="5">
        <f>SUM(EL!P16*13.9%)</f>
        <v>238.0268198376902</v>
      </c>
      <c r="Q19" s="5">
        <f>SUM(EL!Q16*13.9%)</f>
        <v>11.90134099188451</v>
      </c>
    </row>
    <row r="20" spans="1:17" x14ac:dyDescent="0.25">
      <c r="B20" s="4" t="s">
        <v>9</v>
      </c>
      <c r="C20" s="5">
        <f>SUM(EL!C17*13.9%)</f>
        <v>6.9782448000000166</v>
      </c>
      <c r="D20" s="5">
        <f>SUM(EL!D17*13.9%)</f>
        <v>7.2224400000000077</v>
      </c>
      <c r="E20" s="5">
        <f>SUM(EL!E17*13.9%)</f>
        <v>8.3028036000000007</v>
      </c>
      <c r="F20" s="5">
        <f>SUM(EL!F17*13.9%)</f>
        <v>8.0735647999999962</v>
      </c>
      <c r="G20" s="5">
        <f>SUM(EL!G17*13.9%)</f>
        <v>152.88526600000012</v>
      </c>
      <c r="H20" s="5">
        <f>SUM(EL!H17*13.9%)</f>
        <v>7.6442633000000058</v>
      </c>
      <c r="K20" s="4" t="s">
        <v>9</v>
      </c>
      <c r="L20" s="5">
        <f>SUM(EL!L17*13.9%)</f>
        <v>6.3595550819212798</v>
      </c>
      <c r="M20" s="5">
        <f>SUM(EL!M17*13.9%)</f>
        <v>5.0358298168618569</v>
      </c>
      <c r="N20" s="5">
        <f>SUM(EL!N17*13.9%)</f>
        <v>4.6544856203780984</v>
      </c>
      <c r="O20" s="5">
        <f>SUM(EL!O17*13.9%)</f>
        <v>4.1424779999999979</v>
      </c>
      <c r="P20" s="5">
        <f>SUM(EL!P17*13.9%)</f>
        <v>100.96174259580616</v>
      </c>
      <c r="Q20" s="5">
        <f>SUM(EL!Q17*13.9%)</f>
        <v>5.048087129790308</v>
      </c>
    </row>
    <row r="21" spans="1:17" x14ac:dyDescent="0.25">
      <c r="B21" s="4" t="s">
        <v>10</v>
      </c>
      <c r="C21" s="5">
        <f>SUM(EL!C18*13.9%)</f>
        <v>19.106773200000042</v>
      </c>
      <c r="D21" s="5">
        <f>SUM(EL!D18*13.9%)</f>
        <v>18.202884000000012</v>
      </c>
      <c r="E21" s="5">
        <f>SUM(EL!E18*13.9%)</f>
        <v>20.031512400000004</v>
      </c>
      <c r="F21" s="5">
        <f>SUM(EL!F18*13.9%)</f>
        <v>19.252723199999988</v>
      </c>
      <c r="G21" s="5">
        <f>SUM(EL!G18*13.9%)</f>
        <v>382.96946400000019</v>
      </c>
      <c r="H21" s="5">
        <f>SUM(EL!H18*13.9%)</f>
        <v>19.148473200000012</v>
      </c>
      <c r="K21" s="4" t="s">
        <v>10</v>
      </c>
      <c r="L21" s="5">
        <f>SUM(EL!L18*13.9%)</f>
        <v>18.70139632858406</v>
      </c>
      <c r="M21" s="5">
        <f>SUM(EL!M18*13.9%)</f>
        <v>17.139441257771821</v>
      </c>
      <c r="N21" s="5">
        <f>SUM(EL!N18*13.9%)</f>
        <v>17.233282518476578</v>
      </c>
      <c r="O21" s="5">
        <f>SUM(EL!O18*13.9%)</f>
        <v>16.815941999999982</v>
      </c>
      <c r="P21" s="5">
        <f>SUM(EL!P18*13.9%)</f>
        <v>349.45031052416221</v>
      </c>
      <c r="Q21" s="5">
        <f>SUM(EL!Q18*13.9%)</f>
        <v>17.47251552620811</v>
      </c>
    </row>
    <row r="22" spans="1:17" x14ac:dyDescent="0.25">
      <c r="B22" s="2" t="s">
        <v>11</v>
      </c>
      <c r="C22" s="6">
        <f>SUM(EL!C19*13.9%)</f>
        <v>87.375400000000184</v>
      </c>
      <c r="D22" s="6">
        <f>SUM(EL!D19*13.9%)</f>
        <v>58.574600000000046</v>
      </c>
      <c r="E22" s="6">
        <f>SUM(EL!E19*13.9%)</f>
        <v>61.604800000000004</v>
      </c>
      <c r="F22" s="6">
        <f>SUM(EL!F19*13.9%)</f>
        <v>56.711999999999961</v>
      </c>
      <c r="G22" s="6">
        <f>SUM(EL!G19*13.9%)</f>
        <v>1321.3340000000012</v>
      </c>
      <c r="H22" s="6">
        <f>SUM(EL!H19*13.9%)</f>
        <v>66.066700000000054</v>
      </c>
      <c r="K22" s="2" t="s">
        <v>11</v>
      </c>
      <c r="L22" s="6">
        <f>SUM(EL!L19*13.9%)</f>
        <v>74.519642116485755</v>
      </c>
      <c r="M22" s="6">
        <f>SUM(EL!M19*13.9%)</f>
        <v>67.066024027791201</v>
      </c>
      <c r="N22" s="6">
        <f>SUM(EL!N19*13.9%)</f>
        <v>53.384800338669955</v>
      </c>
      <c r="O22" s="6">
        <f>SUM(EL!O19*13.9%)</f>
        <v>49.900999999999954</v>
      </c>
      <c r="P22" s="6">
        <f>SUM(EL!P19*13.9%)</f>
        <v>1224.3573324147344</v>
      </c>
      <c r="Q22" s="6">
        <f>SUM(EL!Q19*13.9%)</f>
        <v>61.217866620736721</v>
      </c>
    </row>
    <row r="23" spans="1:17" x14ac:dyDescent="0.25">
      <c r="B23" s="4" t="s">
        <v>12</v>
      </c>
      <c r="C23" s="5">
        <f>SUM(EL!C20*13.9%)</f>
        <v>61.290382000000136</v>
      </c>
      <c r="D23" s="5">
        <f>SUM(EL!D20*13.9%)</f>
        <v>33.149276000000029</v>
      </c>
      <c r="E23" s="5">
        <f>SUM(EL!E20*13.9%)</f>
        <v>33.270484000000003</v>
      </c>
      <c r="F23" s="5">
        <f>SUM(EL!F20*13.9%)</f>
        <v>29.385711999999977</v>
      </c>
      <c r="G23" s="5">
        <f>SUM(EL!G20*13.9%)</f>
        <v>785.47927000000072</v>
      </c>
      <c r="H23" s="5">
        <f>SUM(EL!H20*13.9%)</f>
        <v>39.273963500000043</v>
      </c>
      <c r="K23" s="4" t="s">
        <v>12</v>
      </c>
      <c r="L23" s="5">
        <f>SUM(EL!L20*13.9%)</f>
        <v>49.458690705980416</v>
      </c>
      <c r="M23" s="5">
        <f>SUM(EL!M20*13.9%)</f>
        <v>44.890752953157538</v>
      </c>
      <c r="N23" s="5">
        <f>SUM(EL!N20*13.9%)</f>
        <v>31.497032199815276</v>
      </c>
      <c r="O23" s="5">
        <f>SUM(EL!O20*13.9%)</f>
        <v>28.942579999999975</v>
      </c>
      <c r="P23" s="5">
        <f>SUM(EL!P20*13.9%)</f>
        <v>773.9452792947659</v>
      </c>
      <c r="Q23" s="5">
        <f>SUM(EL!Q20*13.9%)</f>
        <v>38.697263964738291</v>
      </c>
    </row>
    <row r="24" spans="1:17" x14ac:dyDescent="0.25">
      <c r="B24" s="4" t="s">
        <v>13</v>
      </c>
      <c r="C24" s="5">
        <f>SUM(EL!C21*13.9%)</f>
        <v>26.085018000000058</v>
      </c>
      <c r="D24" s="5">
        <f>SUM(EL!D21*13.9%)</f>
        <v>25.425324000000018</v>
      </c>
      <c r="E24" s="5">
        <f>SUM(EL!E21*13.9%)</f>
        <v>28.334316000000005</v>
      </c>
      <c r="F24" s="5">
        <f>SUM(EL!F21*13.9%)</f>
        <v>27.326287999999984</v>
      </c>
      <c r="G24" s="5">
        <f>SUM(EL!G21*13.9%)</f>
        <v>535.85473000000036</v>
      </c>
      <c r="H24" s="5">
        <f>SUM(EL!H21*13.9%)</f>
        <v>26.792736500000018</v>
      </c>
      <c r="K24" s="4" t="s">
        <v>13</v>
      </c>
      <c r="L24" s="5">
        <f>SUM(EL!L21*13.9%)</f>
        <v>25.060951410505339</v>
      </c>
      <c r="M24" s="5">
        <f>SUM(EL!M21*13.9%)</f>
        <v>22.175271074633677</v>
      </c>
      <c r="N24" s="5">
        <f>SUM(EL!N21*13.9%)</f>
        <v>21.887768138854678</v>
      </c>
      <c r="O24" s="5">
        <f>SUM(EL!O21*13.9%)</f>
        <v>20.958419999999983</v>
      </c>
      <c r="P24" s="5">
        <f>SUM(EL!P21*13.9%)</f>
        <v>450.41205311996833</v>
      </c>
      <c r="Q24" s="5">
        <f>SUM(EL!Q21*13.9%)</f>
        <v>22.520602655998417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f>SUM(EL!C25*13.9%)</f>
        <v>48.681103172564107</v>
      </c>
      <c r="D28" s="5">
        <f>SUM(EL!D25*13.9%)</f>
        <v>24.113904136295595</v>
      </c>
      <c r="E28" s="5">
        <f>SUM(EL!E25*13.9%)</f>
        <v>27.533675999999915</v>
      </c>
      <c r="F28" s="5">
        <f>SUM(EL!F25*13.9%)</f>
        <v>27.207304000000004</v>
      </c>
      <c r="G28" s="5">
        <f>SUM(EL!G25*13.9%)</f>
        <v>637.67993654429802</v>
      </c>
      <c r="H28" s="5">
        <f>SUM(EL!H25*13.9%)</f>
        <v>31.883996827214901</v>
      </c>
      <c r="K28" s="4" t="s">
        <v>7</v>
      </c>
      <c r="L28" s="5">
        <f>SUM(EL!L25*13.9%)</f>
        <v>43.314212859103549</v>
      </c>
      <c r="M28" s="5">
        <f>SUM(EL!M25*13.9%)</f>
        <v>32.786065211894012</v>
      </c>
      <c r="N28" s="5">
        <f>SUM(EL!N25*13.9%)</f>
        <v>24.961470781792737</v>
      </c>
      <c r="O28" s="5">
        <f>SUM(EL!O25*13.9%)</f>
        <v>26.521199999999983</v>
      </c>
      <c r="P28" s="5">
        <f>SUM(EL!P25*13.9%)</f>
        <v>637.91474426395132</v>
      </c>
      <c r="Q28" s="5">
        <f>SUM(EL!Q25*13.9%)</f>
        <v>31.89573721319757</v>
      </c>
    </row>
    <row r="29" spans="1:17" x14ac:dyDescent="0.25">
      <c r="B29" s="4" t="s">
        <v>8</v>
      </c>
      <c r="C29" s="5">
        <f>SUM(EL!C26*13.9%)</f>
        <v>14.587294449232548</v>
      </c>
      <c r="D29" s="5">
        <f>SUM(EL!D26*13.9%)</f>
        <v>13.337219856735729</v>
      </c>
      <c r="E29" s="5">
        <f>SUM(EL!E26*13.9%)</f>
        <v>14.233877999999958</v>
      </c>
      <c r="F29" s="5">
        <f>SUM(EL!F26*13.9%)</f>
        <v>13.778514000000001</v>
      </c>
      <c r="G29" s="5">
        <f>SUM(EL!G26*13.9%)</f>
        <v>279.68453152984119</v>
      </c>
      <c r="H29" s="5">
        <f>SUM(EL!H26*13.9%)</f>
        <v>13.984226576492059</v>
      </c>
      <c r="K29" s="4" t="s">
        <v>8</v>
      </c>
      <c r="L29" s="5">
        <f>SUM(EL!L26*13.9%)</f>
        <v>14.622530931432358</v>
      </c>
      <c r="M29" s="5">
        <f>SUM(EL!M26*13.9%)</f>
        <v>13.4557313545778</v>
      </c>
      <c r="N29" s="5">
        <f>SUM(EL!N26*13.9%)</f>
        <v>12.883323314270941</v>
      </c>
      <c r="O29" s="5">
        <f>SUM(EL!O26*13.9%)</f>
        <v>12.818023999999991</v>
      </c>
      <c r="P29" s="5">
        <f>SUM(EL!P26*13.9%)</f>
        <v>268.89804800140547</v>
      </c>
      <c r="Q29" s="5">
        <f>SUM(EL!Q26*13.9%)</f>
        <v>13.444902400070273</v>
      </c>
    </row>
    <row r="30" spans="1:17" x14ac:dyDescent="0.25">
      <c r="B30" s="4" t="s">
        <v>9</v>
      </c>
      <c r="C30" s="5">
        <f>SUM(EL!C27*13.9%)</f>
        <v>6.6248942174501781</v>
      </c>
      <c r="D30" s="5">
        <f>SUM(EL!D27*13.9%)</f>
        <v>3.5359306850023597</v>
      </c>
      <c r="E30" s="5">
        <f>SUM(EL!E27*13.9%)</f>
        <v>1.8260707999999954</v>
      </c>
      <c r="F30" s="5">
        <f>SUM(EL!F27*13.9%)</f>
        <v>-0.40632480000000121</v>
      </c>
      <c r="G30" s="5">
        <f>SUM(EL!G27*13.9%)</f>
        <v>57.902854512262657</v>
      </c>
      <c r="H30" s="5">
        <f>SUM(EL!H27*13.9%)</f>
        <v>2.895142725613133</v>
      </c>
      <c r="K30" s="4" t="s">
        <v>9</v>
      </c>
      <c r="L30" s="5">
        <f>SUM(EL!L27*13.9%)</f>
        <v>4.9656870233182051</v>
      </c>
      <c r="M30" s="5">
        <f>SUM(EL!M27*13.9%)</f>
        <v>1.7042455620383621</v>
      </c>
      <c r="N30" s="5">
        <f>SUM(EL!N27*13.9%)</f>
        <v>-1.0875863684959048</v>
      </c>
      <c r="O30" s="5">
        <f>SUM(EL!O27*13.9%)</f>
        <v>-3.7749619999999982</v>
      </c>
      <c r="P30" s="5">
        <f>SUM(EL!P27*13.9%)</f>
        <v>9.0369210843033194</v>
      </c>
      <c r="Q30" s="5">
        <f>SUM(EL!Q27*13.9%)</f>
        <v>0.45184605421516599</v>
      </c>
    </row>
    <row r="31" spans="1:17" x14ac:dyDescent="0.25">
      <c r="B31" s="4" t="s">
        <v>10</v>
      </c>
      <c r="C31" s="5">
        <f>SUM(EL!C28*13.9%)</f>
        <v>20.715037658665015</v>
      </c>
      <c r="D31" s="5">
        <f>SUM(EL!D28*13.9%)</f>
        <v>20.201407968488777</v>
      </c>
      <c r="E31" s="5">
        <f>SUM(EL!E28*13.9%)</f>
        <v>22.903975199999927</v>
      </c>
      <c r="F31" s="5">
        <f>SUM(EL!F28*13.9%)</f>
        <v>22.693306799999998</v>
      </c>
      <c r="G31" s="5">
        <f>SUM(EL!G28*13.9%)</f>
        <v>432.56863813576854</v>
      </c>
      <c r="H31" s="5">
        <f>SUM(EL!H28*13.9%)</f>
        <v>21.628431906788428</v>
      </c>
      <c r="K31" s="4" t="s">
        <v>10</v>
      </c>
      <c r="L31" s="5">
        <f>SUM(EL!L28*13.9%)</f>
        <v>20.057783505933813</v>
      </c>
      <c r="M31" s="5">
        <f>SUM(EL!M28*13.9%)</f>
        <v>20.191434645590949</v>
      </c>
      <c r="N31" s="5">
        <f>SUM(EL!N28*13.9%)</f>
        <v>19.72489662178608</v>
      </c>
      <c r="O31" s="5">
        <f>SUM(EL!O28*13.9%)</f>
        <v>21.147737999999986</v>
      </c>
      <c r="P31" s="5">
        <f>SUM(EL!P28*13.9%)</f>
        <v>405.60926386655416</v>
      </c>
      <c r="Q31" s="5">
        <f>SUM(EL!Q28*13.9%)</f>
        <v>20.280463193327709</v>
      </c>
    </row>
    <row r="32" spans="1:17" x14ac:dyDescent="0.25">
      <c r="B32" s="2" t="s">
        <v>11</v>
      </c>
      <c r="C32" s="6">
        <f>SUM(EL!C29*13.9%)</f>
        <v>90.608329497911839</v>
      </c>
      <c r="D32" s="6">
        <f>SUM(EL!D29*13.9%)</f>
        <v>61.18846264652246</v>
      </c>
      <c r="E32" s="6">
        <f>SUM(EL!E29*13.9%)</f>
        <v>66.497599999999792</v>
      </c>
      <c r="F32" s="6">
        <f>SUM(EL!F29*13.9%)</f>
        <v>63.272800000000004</v>
      </c>
      <c r="G32" s="6">
        <f>SUM(EL!G29*13.9%)</f>
        <v>1407.8359607221707</v>
      </c>
      <c r="H32" s="6">
        <f>SUM(EL!H29*13.9%)</f>
        <v>70.391798036108526</v>
      </c>
      <c r="K32" s="2" t="s">
        <v>11</v>
      </c>
      <c r="L32" s="6">
        <f>SUM(EL!L29*13.9%)</f>
        <v>82.960214319787923</v>
      </c>
      <c r="M32" s="6">
        <f>SUM(EL!M29*13.9%)</f>
        <v>68.137476774101131</v>
      </c>
      <c r="N32" s="6">
        <f>SUM(EL!N29*13.9%)</f>
        <v>56.482104349353861</v>
      </c>
      <c r="O32" s="6">
        <f>SUM(EL!O29*13.9%)</f>
        <v>56.711999999999961</v>
      </c>
      <c r="P32" s="6">
        <f>SUM(EL!P29*13.9%)</f>
        <v>1321.4589772162144</v>
      </c>
      <c r="Q32" s="6">
        <f>SUM(EL!Q29*13.9%)</f>
        <v>66.072948860810712</v>
      </c>
    </row>
    <row r="33" spans="2:17" x14ac:dyDescent="0.25">
      <c r="B33" s="4" t="s">
        <v>12</v>
      </c>
      <c r="C33" s="5">
        <f>SUM(EL!C30*13.9%)</f>
        <v>63.268397621796652</v>
      </c>
      <c r="D33" s="5">
        <f>SUM(EL!D30*13.9%)</f>
        <v>37.451123993031324</v>
      </c>
      <c r="E33" s="5">
        <f>SUM(EL!E30*13.9%)</f>
        <v>41.767553999999876</v>
      </c>
      <c r="F33" s="5">
        <f>SUM(EL!F30*13.9%)</f>
        <v>40.985818000000009</v>
      </c>
      <c r="G33" s="5">
        <f>SUM(EL!G30*13.9%)</f>
        <v>917.36446807413927</v>
      </c>
      <c r="H33" s="5">
        <f>SUM(EL!H30*13.9%)</f>
        <v>45.868223403706963</v>
      </c>
      <c r="K33" s="4" t="s">
        <v>12</v>
      </c>
      <c r="L33" s="5">
        <f>SUM(EL!L30*13.9%)</f>
        <v>57.9367437905359</v>
      </c>
      <c r="M33" s="5">
        <f>SUM(EL!M30*13.9%)</f>
        <v>46.241796566471812</v>
      </c>
      <c r="N33" s="5">
        <f>SUM(EL!N30*13.9%)</f>
        <v>37.84479409606368</v>
      </c>
      <c r="O33" s="5">
        <f>SUM(EL!O30*13.9%)</f>
        <v>39.339223999999973</v>
      </c>
      <c r="P33" s="5">
        <f>SUM(EL!P30*13.9%)</f>
        <v>906.81279226535685</v>
      </c>
      <c r="Q33" s="5">
        <f>SUM(EL!Q30*13.9%)</f>
        <v>45.340639613267847</v>
      </c>
    </row>
    <row r="34" spans="2:17" x14ac:dyDescent="0.25">
      <c r="B34" s="4" t="s">
        <v>13</v>
      </c>
      <c r="C34" s="5">
        <f>SUM(EL!C31*13.9%)</f>
        <v>27.339931876115195</v>
      </c>
      <c r="D34" s="5">
        <f>SUM(EL!D31*13.9%)</f>
        <v>23.737338653491136</v>
      </c>
      <c r="E34" s="5">
        <f>SUM(EL!E31*13.9%)</f>
        <v>24.730045999999927</v>
      </c>
      <c r="F34" s="5">
        <f>SUM(EL!F31*13.9%)</f>
        <v>22.286981999999998</v>
      </c>
      <c r="G34" s="5">
        <f>SUM(EL!G31*13.9%)</f>
        <v>490.47149264803124</v>
      </c>
      <c r="H34" s="5">
        <f>SUM(EL!H31*13.9%)</f>
        <v>24.523574632401562</v>
      </c>
      <c r="K34" s="4" t="s">
        <v>13</v>
      </c>
      <c r="L34" s="5">
        <f>SUM(EL!L31*13.9%)</f>
        <v>25.02347052925202</v>
      </c>
      <c r="M34" s="5">
        <f>SUM(EL!M31*13.9%)</f>
        <v>21.895680207629312</v>
      </c>
      <c r="N34" s="5">
        <f>SUM(EL!N31*13.9%)</f>
        <v>18.637310253290174</v>
      </c>
      <c r="O34" s="5">
        <f>SUM(EL!O31*13.9%)</f>
        <v>17.372775999999988</v>
      </c>
      <c r="P34" s="5">
        <f>SUM(EL!P31*13.9%)</f>
        <v>414.6461849508575</v>
      </c>
      <c r="Q34" s="5">
        <f>SUM(EL!Q31*13.9%)</f>
        <v>20.732309247542872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ED0B6-9EDC-4846-95C0-8B1B65881CC5}">
  <sheetPr>
    <tabColor rgb="FF92D050"/>
  </sheetPr>
  <dimension ref="A1:Q31"/>
  <sheetViews>
    <sheetView topLeftCell="A10" workbookViewId="0">
      <selection activeCell="C25" sqref="C25:H31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0</v>
      </c>
      <c r="J1" s="1" t="s">
        <v>17</v>
      </c>
    </row>
    <row r="2" spans="1:17" x14ac:dyDescent="0.25">
      <c r="A2" s="1"/>
      <c r="J2" s="1"/>
    </row>
    <row r="3" spans="1:17" x14ac:dyDescent="0.2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L3" s="3" t="s">
        <v>1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6</v>
      </c>
    </row>
    <row r="4" spans="1:17" x14ac:dyDescent="0.25">
      <c r="B4" s="4" t="s">
        <v>7</v>
      </c>
      <c r="C4" s="5">
        <v>204.73779503939494</v>
      </c>
      <c r="D4" s="5">
        <v>42.193652405280076</v>
      </c>
      <c r="E4" s="5">
        <v>36.094486875596019</v>
      </c>
      <c r="F4" s="5">
        <v>27.140366547805058</v>
      </c>
      <c r="G4" s="5">
        <v>1550.8315043403807</v>
      </c>
      <c r="H4" s="5">
        <v>77.54157521701903</v>
      </c>
      <c r="K4" s="4" t="s">
        <v>7</v>
      </c>
      <c r="L4" s="5">
        <v>330.95762276922392</v>
      </c>
      <c r="M4" s="5">
        <v>144.36257837754678</v>
      </c>
      <c r="N4" s="5">
        <v>50.427319013224512</v>
      </c>
      <c r="O4" s="5">
        <v>42.939783108670667</v>
      </c>
      <c r="P4" s="5">
        <v>2843.4365163433295</v>
      </c>
      <c r="Q4" s="5">
        <v>142.17182581716648</v>
      </c>
    </row>
    <row r="5" spans="1:17" x14ac:dyDescent="0.25">
      <c r="B5" s="4" t="s">
        <v>8</v>
      </c>
      <c r="C5" s="5">
        <v>86.84226246377979</v>
      </c>
      <c r="D5" s="5">
        <v>45.653481608825246</v>
      </c>
      <c r="E5" s="5">
        <v>43.041400049812424</v>
      </c>
      <c r="F5" s="5">
        <v>32.490194026133572</v>
      </c>
      <c r="G5" s="5">
        <v>1040.136690742755</v>
      </c>
      <c r="H5" s="5">
        <v>52.006834537137749</v>
      </c>
      <c r="K5" s="4" t="s">
        <v>8</v>
      </c>
      <c r="L5" s="7">
        <v>84.600891292270063</v>
      </c>
      <c r="M5" s="7">
        <v>48.976597857258028</v>
      </c>
      <c r="N5" s="7">
        <v>47.626587484889022</v>
      </c>
      <c r="O5" s="7">
        <v>39.781477903254441</v>
      </c>
      <c r="P5" s="7">
        <v>1104.9277726883577</v>
      </c>
      <c r="Q5" s="7">
        <v>55.246388634417883</v>
      </c>
    </row>
    <row r="6" spans="1:17" x14ac:dyDescent="0.25">
      <c r="B6" s="4" t="s">
        <v>9</v>
      </c>
      <c r="C6" s="5">
        <v>106.56149652830554</v>
      </c>
      <c r="D6" s="5">
        <v>63.371744614468888</v>
      </c>
      <c r="E6" s="5">
        <v>61.530580992242193</v>
      </c>
      <c r="F6" s="5">
        <v>51.884609630840302</v>
      </c>
      <c r="G6" s="5">
        <v>1416.7421588292848</v>
      </c>
      <c r="H6" s="5">
        <v>70.83710794146424</v>
      </c>
      <c r="K6" s="4" t="s">
        <v>9</v>
      </c>
      <c r="L6" s="5">
        <v>105.25343016322384</v>
      </c>
      <c r="M6" s="5">
        <v>48.291538608556834</v>
      </c>
      <c r="N6" s="5">
        <v>40.258943445694811</v>
      </c>
      <c r="O6" s="5">
        <v>27.214902492452286</v>
      </c>
      <c r="P6" s="5">
        <v>1105.0940735496388</v>
      </c>
      <c r="Q6" s="5">
        <v>55.254703677481942</v>
      </c>
    </row>
    <row r="7" spans="1:17" x14ac:dyDescent="0.25">
      <c r="B7" s="4" t="s">
        <v>10</v>
      </c>
      <c r="C7" s="5">
        <v>179.90237703274914</v>
      </c>
      <c r="D7" s="5">
        <v>105.23372590194194</v>
      </c>
      <c r="E7" s="5">
        <v>102.60091272954766</v>
      </c>
      <c r="F7" s="5">
        <v>85.603926850811746</v>
      </c>
      <c r="G7" s="5">
        <v>2366.7047125752524</v>
      </c>
      <c r="H7" s="5">
        <v>118.33523562876262</v>
      </c>
      <c r="K7" s="4" t="s">
        <v>10</v>
      </c>
      <c r="L7" s="5">
        <v>183.55667765204487</v>
      </c>
      <c r="M7" s="5">
        <v>105.37528604773554</v>
      </c>
      <c r="N7" s="5">
        <v>104.95453070338996</v>
      </c>
      <c r="O7" s="5">
        <v>87.182933551213267</v>
      </c>
      <c r="P7" s="5">
        <v>2405.3471397719186</v>
      </c>
      <c r="Q7" s="5">
        <v>120.26735698859594</v>
      </c>
    </row>
    <row r="8" spans="1:17" x14ac:dyDescent="0.25">
      <c r="B8" s="2" t="s">
        <v>11</v>
      </c>
      <c r="C8" s="6">
        <v>578.04393106422935</v>
      </c>
      <c r="D8" s="6">
        <v>256.45260453051617</v>
      </c>
      <c r="E8" s="6">
        <v>243.26738064719831</v>
      </c>
      <c r="F8" s="6">
        <v>197.11909705559069</v>
      </c>
      <c r="G8" s="6">
        <v>6374.4150664876724</v>
      </c>
      <c r="H8" s="6">
        <v>318.72075332438362</v>
      </c>
      <c r="K8" s="2" t="s">
        <v>11</v>
      </c>
      <c r="L8" s="6">
        <v>704.36862187676263</v>
      </c>
      <c r="M8" s="6">
        <v>347.00600089109719</v>
      </c>
      <c r="N8" s="6">
        <v>243.26738064719831</v>
      </c>
      <c r="O8" s="6">
        <v>197.11909705559066</v>
      </c>
      <c r="P8" s="6">
        <v>7458.8055023532443</v>
      </c>
      <c r="Q8" s="6">
        <v>372.94027511766222</v>
      </c>
    </row>
    <row r="9" spans="1:17" x14ac:dyDescent="0.25">
      <c r="B9" s="4" t="s">
        <v>12</v>
      </c>
      <c r="C9" s="5">
        <v>291.58005750317471</v>
      </c>
      <c r="D9" s="5">
        <v>87.847134014105322</v>
      </c>
      <c r="E9" s="5">
        <v>79.135886925408442</v>
      </c>
      <c r="F9" s="5">
        <v>59.630560573938631</v>
      </c>
      <c r="G9" s="5">
        <v>2590.9681950831355</v>
      </c>
      <c r="H9" s="5">
        <v>129.54840975415678</v>
      </c>
      <c r="K9" s="4" t="s">
        <v>12</v>
      </c>
      <c r="L9" s="5">
        <v>415.55851406149395</v>
      </c>
      <c r="M9" s="5">
        <v>193.33917623480482</v>
      </c>
      <c r="N9" s="5">
        <v>98.053906498113534</v>
      </c>
      <c r="O9" s="5">
        <v>82.721261011925108</v>
      </c>
      <c r="P9" s="5">
        <v>3948.3642890316869</v>
      </c>
      <c r="Q9" s="5">
        <v>197.41821445158433</v>
      </c>
    </row>
    <row r="10" spans="1:17" x14ac:dyDescent="0.25">
      <c r="B10" s="4" t="s">
        <v>13</v>
      </c>
      <c r="C10" s="5">
        <v>286.4638735610547</v>
      </c>
      <c r="D10" s="5">
        <v>168.60547051641083</v>
      </c>
      <c r="E10" s="5">
        <v>164.13149372178987</v>
      </c>
      <c r="F10" s="5">
        <v>137.48853648165203</v>
      </c>
      <c r="G10" s="5">
        <v>3783.4468714045374</v>
      </c>
      <c r="H10" s="5">
        <v>189.17234357022687</v>
      </c>
      <c r="K10" s="4" t="s">
        <v>13</v>
      </c>
      <c r="L10" s="5">
        <v>288.81010781526868</v>
      </c>
      <c r="M10" s="5">
        <v>153.66682465629236</v>
      </c>
      <c r="N10" s="5">
        <v>145.21347414908479</v>
      </c>
      <c r="O10" s="5">
        <v>114.39783604366555</v>
      </c>
      <c r="P10" s="5">
        <v>3510.4412133215569</v>
      </c>
      <c r="Q10" s="5">
        <v>175.52206066607783</v>
      </c>
    </row>
    <row r="12" spans="1:17" x14ac:dyDescent="0.25">
      <c r="A12" s="1" t="s">
        <v>15</v>
      </c>
      <c r="J12" s="1" t="s">
        <v>18</v>
      </c>
    </row>
    <row r="13" spans="1:17" x14ac:dyDescent="0.25">
      <c r="A13" t="s">
        <v>14</v>
      </c>
    </row>
    <row r="14" spans="1:17" x14ac:dyDescent="0.25">
      <c r="C14" s="3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L14" s="3" t="s">
        <v>1</v>
      </c>
      <c r="M14" s="3" t="s">
        <v>2</v>
      </c>
      <c r="N14" s="3" t="s">
        <v>3</v>
      </c>
      <c r="O14" s="3" t="s">
        <v>4</v>
      </c>
      <c r="P14" s="3" t="s">
        <v>5</v>
      </c>
      <c r="Q14" s="3" t="s">
        <v>6</v>
      </c>
    </row>
    <row r="15" spans="1:17" x14ac:dyDescent="0.25">
      <c r="B15" s="4" t="s">
        <v>7</v>
      </c>
      <c r="C15" s="5">
        <v>418.53779503939535</v>
      </c>
      <c r="D15" s="5">
        <v>42.193652405280076</v>
      </c>
      <c r="E15" s="5">
        <v>36.094486875596019</v>
      </c>
      <c r="F15" s="5">
        <v>27.140366547805058</v>
      </c>
      <c r="G15" s="5">
        <v>2619.8315043403818</v>
      </c>
      <c r="H15" s="5">
        <v>130.99157521701909</v>
      </c>
      <c r="K15" s="4" t="s">
        <v>7</v>
      </c>
      <c r="L15" s="5">
        <v>247.73581778465973</v>
      </c>
      <c r="M15" s="5">
        <v>202.8264428324984</v>
      </c>
      <c r="N15" s="5">
        <v>25.565162554336588</v>
      </c>
      <c r="O15" s="5">
        <v>14.247704429068994</v>
      </c>
      <c r="P15" s="5">
        <v>2451.875638002819</v>
      </c>
      <c r="Q15" s="5">
        <v>122.59378190014095</v>
      </c>
    </row>
    <row r="16" spans="1:17" x14ac:dyDescent="0.25">
      <c r="B16" s="4" t="s">
        <v>8</v>
      </c>
      <c r="C16" s="5">
        <v>86.842262463779747</v>
      </c>
      <c r="D16" s="5">
        <v>45.653481608825246</v>
      </c>
      <c r="E16" s="5">
        <v>43.041400049812424</v>
      </c>
      <c r="F16" s="5">
        <v>32.490194026133572</v>
      </c>
      <c r="G16" s="5">
        <v>1040.136690742755</v>
      </c>
      <c r="H16" s="5">
        <v>52.006834537137749</v>
      </c>
      <c r="K16" s="4" t="s">
        <v>8</v>
      </c>
      <c r="L16" s="7">
        <v>77.078331969740645</v>
      </c>
      <c r="M16" s="7">
        <v>30.867700234660269</v>
      </c>
      <c r="N16" s="7">
        <v>22.955829131606876</v>
      </c>
      <c r="O16" s="7">
        <v>12.793498484360944</v>
      </c>
      <c r="P16" s="7">
        <v>718.47679910184377</v>
      </c>
      <c r="Q16" s="7">
        <v>35.923839955092191</v>
      </c>
    </row>
    <row r="17" spans="1:17" x14ac:dyDescent="0.25">
      <c r="B17" s="4" t="s">
        <v>9</v>
      </c>
      <c r="C17" s="5">
        <v>106.5614965283055</v>
      </c>
      <c r="D17" s="5">
        <v>63.371744614468888</v>
      </c>
      <c r="E17" s="5">
        <v>61.530580992242193</v>
      </c>
      <c r="F17" s="5">
        <v>51.884609630840302</v>
      </c>
      <c r="G17" s="5">
        <v>1416.7421588292843</v>
      </c>
      <c r="H17" s="5">
        <v>70.837107941464211</v>
      </c>
      <c r="K17" s="4" t="s">
        <v>9</v>
      </c>
      <c r="L17" s="5">
        <v>89.780915430553932</v>
      </c>
      <c r="M17" s="5">
        <v>32.906340991037332</v>
      </c>
      <c r="N17" s="5">
        <v>23.333780464191392</v>
      </c>
      <c r="O17" s="5">
        <v>11.875980079821888</v>
      </c>
      <c r="P17" s="5">
        <v>789.48508482802276</v>
      </c>
      <c r="Q17" s="5">
        <v>39.474254241401141</v>
      </c>
    </row>
    <row r="18" spans="1:17" x14ac:dyDescent="0.25">
      <c r="B18" s="4" t="s">
        <v>10</v>
      </c>
      <c r="C18" s="5">
        <v>179.90237703274909</v>
      </c>
      <c r="D18" s="5">
        <v>105.23372590194194</v>
      </c>
      <c r="E18" s="5">
        <v>102.60091272954766</v>
      </c>
      <c r="F18" s="5">
        <v>85.603926850811746</v>
      </c>
      <c r="G18" s="5">
        <v>2366.7047125752524</v>
      </c>
      <c r="H18" s="5">
        <v>118.33523562876262</v>
      </c>
      <c r="K18" s="4" t="s">
        <v>10</v>
      </c>
      <c r="L18" s="5">
        <v>160.42231691649761</v>
      </c>
      <c r="M18" s="5">
        <v>68.568684017235682</v>
      </c>
      <c r="N18" s="5">
        <v>55.3108260303474</v>
      </c>
      <c r="O18" s="5">
        <v>31.953395379578744</v>
      </c>
      <c r="P18" s="5">
        <v>1581.276111718297</v>
      </c>
      <c r="Q18" s="5">
        <v>79.063805585914849</v>
      </c>
    </row>
    <row r="19" spans="1:17" x14ac:dyDescent="0.25">
      <c r="B19" s="2" t="s">
        <v>11</v>
      </c>
      <c r="C19" s="6">
        <v>791.84393106422965</v>
      </c>
      <c r="D19" s="6">
        <v>256.45260453051617</v>
      </c>
      <c r="E19" s="6">
        <v>243.26738064719831</v>
      </c>
      <c r="F19" s="6">
        <v>197.11909705559069</v>
      </c>
      <c r="G19" s="6">
        <v>7443.4150664876734</v>
      </c>
      <c r="H19" s="6">
        <v>372.17075332438367</v>
      </c>
      <c r="K19" s="2" t="s">
        <v>11</v>
      </c>
      <c r="L19" s="6">
        <v>575.01738210145186</v>
      </c>
      <c r="M19" s="6">
        <v>335.16916807543168</v>
      </c>
      <c r="N19" s="6">
        <v>127.16559818048226</v>
      </c>
      <c r="O19" s="6">
        <v>70.870578372830579</v>
      </c>
      <c r="P19" s="6">
        <v>5541.1136336509826</v>
      </c>
      <c r="Q19" s="6">
        <v>277.05568168254911</v>
      </c>
    </row>
    <row r="20" spans="1:17" x14ac:dyDescent="0.25">
      <c r="B20" s="4" t="s">
        <v>12</v>
      </c>
      <c r="C20" s="5">
        <v>505.38005750317507</v>
      </c>
      <c r="D20" s="5">
        <v>87.847134014105322</v>
      </c>
      <c r="E20" s="5">
        <v>79.135886925408442</v>
      </c>
      <c r="F20" s="5">
        <v>59.630560573938631</v>
      </c>
      <c r="G20" s="5">
        <v>3659.9681950831373</v>
      </c>
      <c r="H20" s="5">
        <v>182.99840975415685</v>
      </c>
      <c r="K20" s="4" t="s">
        <v>12</v>
      </c>
      <c r="L20" s="5">
        <v>324.81414975440038</v>
      </c>
      <c r="M20" s="5">
        <v>233.69414306715868</v>
      </c>
      <c r="N20" s="5">
        <v>48.520991685943464</v>
      </c>
      <c r="O20" s="5">
        <v>27.041202913429938</v>
      </c>
      <c r="P20" s="5">
        <v>3170.3524371046624</v>
      </c>
      <c r="Q20" s="5">
        <v>158.51762185523313</v>
      </c>
    </row>
    <row r="21" spans="1:17" x14ac:dyDescent="0.25">
      <c r="B21" s="4" t="s">
        <v>13</v>
      </c>
      <c r="C21" s="5">
        <v>286.46387356105458</v>
      </c>
      <c r="D21" s="5">
        <v>168.60547051641083</v>
      </c>
      <c r="E21" s="5">
        <v>164.13149372178987</v>
      </c>
      <c r="F21" s="5">
        <v>137.48853648165203</v>
      </c>
      <c r="G21" s="5">
        <v>3783.4468714045365</v>
      </c>
      <c r="H21" s="5">
        <v>189.17234357022681</v>
      </c>
      <c r="K21" s="4" t="s">
        <v>13</v>
      </c>
      <c r="L21" s="5">
        <v>250.20323234705154</v>
      </c>
      <c r="M21" s="5">
        <v>101.47502500827301</v>
      </c>
      <c r="N21" s="5">
        <v>78.644606494538792</v>
      </c>
      <c r="O21" s="5">
        <v>43.82937545940063</v>
      </c>
      <c r="P21" s="5">
        <v>2370.7611965463202</v>
      </c>
      <c r="Q21" s="5">
        <v>118.538059827316</v>
      </c>
    </row>
    <row r="23" spans="1:17" x14ac:dyDescent="0.25">
      <c r="A23" s="1" t="s">
        <v>16</v>
      </c>
      <c r="J23" s="1" t="s">
        <v>19</v>
      </c>
    </row>
    <row r="24" spans="1:17" x14ac:dyDescent="0.25"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L24" s="3" t="s">
        <v>1</v>
      </c>
      <c r="M24" s="3" t="s">
        <v>2</v>
      </c>
      <c r="N24" s="3" t="s">
        <v>3</v>
      </c>
      <c r="O24" s="3" t="s">
        <v>4</v>
      </c>
      <c r="P24" s="3" t="s">
        <v>5</v>
      </c>
      <c r="Q24" s="3" t="s">
        <v>6</v>
      </c>
    </row>
    <row r="25" spans="1:17" x14ac:dyDescent="0.25">
      <c r="B25" s="4" t="s">
        <v>7</v>
      </c>
      <c r="C25" s="5">
        <v>343.07878579626833</v>
      </c>
      <c r="D25" s="5">
        <v>159.76177787709742</v>
      </c>
      <c r="E25" s="5">
        <v>69.130270822575937</v>
      </c>
      <c r="F25" s="5">
        <v>64.932113706360866</v>
      </c>
      <c r="G25" s="5">
        <v>3184.5147410115123</v>
      </c>
      <c r="H25" s="5">
        <v>159.22573705057562</v>
      </c>
      <c r="K25" s="4" t="s">
        <v>7</v>
      </c>
      <c r="L25" s="5">
        <v>263.23716045040209</v>
      </c>
      <c r="M25" s="5">
        <v>229.15237172086779</v>
      </c>
      <c r="N25" s="5">
        <v>44.839330119129798</v>
      </c>
      <c r="O25" s="5">
        <v>39.628498830619179</v>
      </c>
      <c r="P25" s="5">
        <v>2884.2868056050943</v>
      </c>
      <c r="Q25" s="5">
        <v>144.2143402802547</v>
      </c>
    </row>
    <row r="26" spans="1:17" x14ac:dyDescent="0.25">
      <c r="B26" s="4" t="s">
        <v>8</v>
      </c>
      <c r="C26" s="7">
        <v>96.597463555391357</v>
      </c>
      <c r="D26" s="7">
        <v>64.931086821599507</v>
      </c>
      <c r="E26" s="7">
        <v>63.012702284697106</v>
      </c>
      <c r="F26" s="7">
        <v>56.622477083168846</v>
      </c>
      <c r="G26" s="7">
        <v>1405.8186487242842</v>
      </c>
      <c r="H26" s="7">
        <v>70.290932436214206</v>
      </c>
      <c r="K26" s="4" t="s">
        <v>8</v>
      </c>
      <c r="L26" s="7">
        <v>89.965757934443047</v>
      </c>
      <c r="M26" s="7">
        <v>48.63359225334591</v>
      </c>
      <c r="N26" s="7">
        <v>43.66623841202523</v>
      </c>
      <c r="O26" s="7">
        <v>38.59173349046597</v>
      </c>
      <c r="P26" s="7">
        <v>1104.2866104514007</v>
      </c>
      <c r="Q26" s="7">
        <v>55.214330522570037</v>
      </c>
    </row>
    <row r="27" spans="1:17" x14ac:dyDescent="0.25">
      <c r="B27" s="4" t="s">
        <v>9</v>
      </c>
      <c r="C27" s="5">
        <v>118.90167627766311</v>
      </c>
      <c r="D27" s="5">
        <v>66.710708173531287</v>
      </c>
      <c r="E27" s="5">
        <v>61.573949718437035</v>
      </c>
      <c r="F27" s="5">
        <v>47.227692926003975</v>
      </c>
      <c r="G27" s="5">
        <v>1472.070135478177</v>
      </c>
      <c r="H27" s="5">
        <v>73.603506773908848</v>
      </c>
      <c r="K27" s="4" t="s">
        <v>9</v>
      </c>
      <c r="L27" s="5">
        <v>103.5462828861565</v>
      </c>
      <c r="M27" s="5">
        <v>52.081946183578822</v>
      </c>
      <c r="N27" s="5">
        <v>36.147654198661712</v>
      </c>
      <c r="O27" s="7">
        <v>28.736853493867667</v>
      </c>
      <c r="P27" s="5">
        <v>1102.5636838113235</v>
      </c>
      <c r="Q27" s="5">
        <v>55.128184190566174</v>
      </c>
    </row>
    <row r="28" spans="1:17" x14ac:dyDescent="0.25">
      <c r="B28" s="4" t="s">
        <v>10</v>
      </c>
      <c r="C28" s="5">
        <v>210.1610722397418</v>
      </c>
      <c r="D28" s="5">
        <v>144.06146848629947</v>
      </c>
      <c r="E28" s="5">
        <v>151.73594291719542</v>
      </c>
      <c r="F28" s="5">
        <v>139.09269395991913</v>
      </c>
      <c r="G28" s="5">
        <v>3225.255888015779</v>
      </c>
      <c r="H28" s="5">
        <v>161.26279440078895</v>
      </c>
      <c r="K28" s="4" t="s">
        <v>10</v>
      </c>
      <c r="L28" s="5">
        <v>190.21802343803961</v>
      </c>
      <c r="M28" s="5">
        <v>113.23251579304755</v>
      </c>
      <c r="N28" s="5">
        <v>98.385462218580756</v>
      </c>
      <c r="O28" s="5">
        <v>90.162011240637867</v>
      </c>
      <c r="P28" s="5">
        <v>2459.9900634515288</v>
      </c>
      <c r="Q28" s="5">
        <v>122.99950317257644</v>
      </c>
    </row>
    <row r="29" spans="1:17" x14ac:dyDescent="0.25">
      <c r="B29" s="2" t="s">
        <v>11</v>
      </c>
      <c r="C29" s="6">
        <v>768.73899786906463</v>
      </c>
      <c r="D29" s="6">
        <v>435.46504135852769</v>
      </c>
      <c r="E29" s="6">
        <v>345.45286574290549</v>
      </c>
      <c r="F29" s="6">
        <v>307.87497767545278</v>
      </c>
      <c r="G29" s="6">
        <v>9287.6594132297523</v>
      </c>
      <c r="H29" s="6">
        <v>464.3829706614876</v>
      </c>
      <c r="K29" s="2" t="s">
        <v>11</v>
      </c>
      <c r="L29" s="6">
        <v>646.96722470904126</v>
      </c>
      <c r="M29" s="6">
        <v>443.10042595084008</v>
      </c>
      <c r="N29" s="6">
        <v>223.0386849483975</v>
      </c>
      <c r="O29" s="6">
        <v>197.11909705559069</v>
      </c>
      <c r="P29" s="6">
        <v>7551.1271633193473</v>
      </c>
      <c r="Q29" s="6">
        <v>377.55635816596737</v>
      </c>
    </row>
    <row r="30" spans="1:17" x14ac:dyDescent="0.25">
      <c r="B30" s="4" t="s">
        <v>12</v>
      </c>
      <c r="C30" s="5">
        <v>439.67624935165969</v>
      </c>
      <c r="D30" s="5">
        <v>224.69286469869692</v>
      </c>
      <c r="E30" s="5">
        <v>132.14297310727304</v>
      </c>
      <c r="F30" s="5">
        <v>121.55459078952971</v>
      </c>
      <c r="G30" s="5">
        <v>4590.333389735797</v>
      </c>
      <c r="H30" s="5">
        <v>229.51666948678985</v>
      </c>
      <c r="K30" s="4" t="s">
        <v>12</v>
      </c>
      <c r="L30" s="5">
        <v>353.20291838484513</v>
      </c>
      <c r="M30" s="5">
        <v>277.7859639742137</v>
      </c>
      <c r="N30" s="5">
        <v>88.505568531155035</v>
      </c>
      <c r="O30" s="5">
        <v>78.220232321085149</v>
      </c>
      <c r="P30" s="5">
        <v>3988.5734160564953</v>
      </c>
      <c r="Q30" s="5">
        <v>199.42867080282477</v>
      </c>
    </row>
    <row r="31" spans="1:17" x14ac:dyDescent="0.25">
      <c r="B31" s="4" t="s">
        <v>13</v>
      </c>
      <c r="C31" s="5">
        <v>329.06274851740488</v>
      </c>
      <c r="D31" s="5">
        <v>210.77217665983076</v>
      </c>
      <c r="E31" s="5">
        <v>213.30989263563245</v>
      </c>
      <c r="F31" s="5">
        <v>186.32038688592311</v>
      </c>
      <c r="G31" s="5">
        <v>4697.3260234939562</v>
      </c>
      <c r="H31" s="5">
        <v>234.86630117469781</v>
      </c>
      <c r="K31" s="4" t="s">
        <v>13</v>
      </c>
      <c r="L31" s="5">
        <v>293.76430632419613</v>
      </c>
      <c r="M31" s="5">
        <v>165.31446197662638</v>
      </c>
      <c r="N31" s="5">
        <v>134.53311641724247</v>
      </c>
      <c r="O31" s="5">
        <v>118.89886473450554</v>
      </c>
      <c r="P31" s="5">
        <v>3562.5537472628525</v>
      </c>
      <c r="Q31" s="5">
        <v>178.12768736314263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0F30-C43E-4712-B4C7-A71217F1A617}">
  <dimension ref="A1:Q34"/>
  <sheetViews>
    <sheetView topLeftCell="A10" workbookViewId="0">
      <selection activeCell="H34" sqref="C28:H34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25</v>
      </c>
    </row>
    <row r="2" spans="1:17" x14ac:dyDescent="0.25">
      <c r="A2" s="1" t="s">
        <v>26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v>92.672972451205325</v>
      </c>
      <c r="D7" s="5">
        <v>17.443913921405645</v>
      </c>
      <c r="E7" s="5">
        <v>15.187541663375953</v>
      </c>
      <c r="F7" s="5">
        <v>11.391242216781997</v>
      </c>
      <c r="G7" s="5">
        <f t="shared" ref="G7:G13" si="0">SUM(C7*5)+(D7*5)+(E7*5)+(F7*5)</f>
        <v>683.47835126384473</v>
      </c>
      <c r="H7" s="5">
        <f>G7/20</f>
        <v>34.173917563192234</v>
      </c>
      <c r="K7" s="4" t="s">
        <v>7</v>
      </c>
      <c r="L7" s="5">
        <v>146.51250610738896</v>
      </c>
      <c r="M7" s="5">
        <v>63.669325347095445</v>
      </c>
      <c r="N7" s="5">
        <v>21.478507529598659</v>
      </c>
      <c r="O7" s="5">
        <v>18.308804534161105</v>
      </c>
      <c r="P7" s="5">
        <f t="shared" ref="P7:P13" si="1">SUM(L7*5)+(M7*5)+(N7*5)+(O7*5)</f>
        <v>1249.8457175912208</v>
      </c>
      <c r="Q7" s="5">
        <f>P7/20</f>
        <v>62.492285879561038</v>
      </c>
    </row>
    <row r="8" spans="1:17" x14ac:dyDescent="0.25">
      <c r="B8" s="4" t="s">
        <v>8</v>
      </c>
      <c r="C8" s="5">
        <v>38.892732342346441</v>
      </c>
      <c r="D8" s="5">
        <v>20.362822077914387</v>
      </c>
      <c r="E8" s="5">
        <v>18.6869500233873</v>
      </c>
      <c r="F8" s="5">
        <v>14.418750007593379</v>
      </c>
      <c r="G8" s="5">
        <f t="shared" si="0"/>
        <v>461.80627225620759</v>
      </c>
      <c r="H8" s="5">
        <f t="shared" ref="H8:H13" si="2">G8/20</f>
        <v>23.09031361281038</v>
      </c>
      <c r="K8" s="4" t="s">
        <v>8</v>
      </c>
      <c r="L8" s="5">
        <v>37.802559829860044</v>
      </c>
      <c r="M8" s="5">
        <v>21.547770377333798</v>
      </c>
      <c r="N8" s="5">
        <v>20.757374706135714</v>
      </c>
      <c r="O8" s="5">
        <v>17.955660399594215</v>
      </c>
      <c r="P8" s="5">
        <f t="shared" si="1"/>
        <v>490.31682656461885</v>
      </c>
      <c r="Q8" s="5">
        <f t="shared" ref="Q8:Q13" si="3">P8/20</f>
        <v>24.515841328230941</v>
      </c>
    </row>
    <row r="9" spans="1:17" x14ac:dyDescent="0.25">
      <c r="B9" s="4" t="s">
        <v>9</v>
      </c>
      <c r="C9" s="5">
        <v>65.293381570555169</v>
      </c>
      <c r="D9" s="5">
        <v>38.14956707508987</v>
      </c>
      <c r="E9" s="5">
        <v>36.729177613490087</v>
      </c>
      <c r="F9" s="5">
        <v>30.296485318041274</v>
      </c>
      <c r="G9" s="5">
        <f t="shared" si="0"/>
        <v>852.34305788588199</v>
      </c>
      <c r="H9" s="5">
        <f t="shared" si="2"/>
        <v>42.617152894294101</v>
      </c>
      <c r="K9" s="4" t="s">
        <v>9</v>
      </c>
      <c r="L9" s="5">
        <v>65.078479178595515</v>
      </c>
      <c r="M9" s="5">
        <v>31.14794525153124</v>
      </c>
      <c r="N9" s="5">
        <v>27.395078109793786</v>
      </c>
      <c r="O9" s="5">
        <v>18.616164938007643</v>
      </c>
      <c r="P9" s="5">
        <f t="shared" si="1"/>
        <v>711.18833738964088</v>
      </c>
      <c r="Q9" s="5">
        <f t="shared" si="3"/>
        <v>35.559416869482043</v>
      </c>
    </row>
    <row r="10" spans="1:17" x14ac:dyDescent="0.25">
      <c r="B10" s="4" t="s">
        <v>10</v>
      </c>
      <c r="C10" s="5">
        <v>77.324502208156446</v>
      </c>
      <c r="D10" s="5">
        <v>45.612783957914935</v>
      </c>
      <c r="E10" s="5">
        <v>44.715079067167295</v>
      </c>
      <c r="F10" s="5">
        <v>37.336085497852579</v>
      </c>
      <c r="G10" s="5">
        <f t="shared" si="0"/>
        <v>1024.9422536554562</v>
      </c>
      <c r="H10" s="5">
        <f t="shared" si="2"/>
        <v>51.247112682772809</v>
      </c>
      <c r="K10" s="4" t="s">
        <v>10</v>
      </c>
      <c r="L10" s="5">
        <v>78.734627227669534</v>
      </c>
      <c r="M10" s="5">
        <v>45.884102897972511</v>
      </c>
      <c r="N10" s="5">
        <v>45.687788021892473</v>
      </c>
      <c r="O10" s="5">
        <v>38.561933168506279</v>
      </c>
      <c r="P10" s="5">
        <f t="shared" si="1"/>
        <v>1044.3422565802041</v>
      </c>
      <c r="Q10" s="5">
        <f t="shared" si="3"/>
        <v>52.217112829010205</v>
      </c>
    </row>
    <row r="11" spans="1:17" x14ac:dyDescent="0.25">
      <c r="B11" s="2" t="s">
        <v>11</v>
      </c>
      <c r="C11" s="6">
        <f>SUM(C7:C10)</f>
        <v>274.18358857226337</v>
      </c>
      <c r="D11" s="6">
        <f t="shared" ref="D11:F11" si="4">SUM(D7:D10)</f>
        <v>121.56908703232483</v>
      </c>
      <c r="E11" s="6">
        <f t="shared" si="4"/>
        <v>115.31874836742062</v>
      </c>
      <c r="F11" s="6">
        <f t="shared" si="4"/>
        <v>93.442563040269235</v>
      </c>
      <c r="G11" s="6">
        <f t="shared" si="0"/>
        <v>3022.5699350613904</v>
      </c>
      <c r="H11" s="6">
        <f t="shared" si="2"/>
        <v>151.12849675306953</v>
      </c>
      <c r="K11" s="2" t="s">
        <v>11</v>
      </c>
      <c r="L11" s="6">
        <f>SUM(L7:L10)</f>
        <v>328.12817234351405</v>
      </c>
      <c r="M11" s="6">
        <f t="shared" ref="M11:O11" si="5">SUM(M7:M10)</f>
        <v>162.24914387393301</v>
      </c>
      <c r="N11" s="6">
        <f t="shared" si="5"/>
        <v>115.31874836742064</v>
      </c>
      <c r="O11" s="6">
        <f t="shared" si="5"/>
        <v>93.442563040269249</v>
      </c>
      <c r="P11" s="6">
        <f t="shared" si="1"/>
        <v>3495.6931381256845</v>
      </c>
      <c r="Q11" s="6">
        <f t="shared" si="3"/>
        <v>174.78465690628423</v>
      </c>
    </row>
    <row r="12" spans="1:17" x14ac:dyDescent="0.25">
      <c r="B12" s="4" t="s">
        <v>12</v>
      </c>
      <c r="C12" s="5">
        <f>SUM(C7:C8)</f>
        <v>131.56570479355176</v>
      </c>
      <c r="D12" s="5">
        <f t="shared" ref="D12:F12" si="6">SUM(D7:D8)</f>
        <v>37.806735999320033</v>
      </c>
      <c r="E12" s="5">
        <f t="shared" si="6"/>
        <v>33.87449168676325</v>
      </c>
      <c r="F12" s="5">
        <f t="shared" si="6"/>
        <v>25.809992224375378</v>
      </c>
      <c r="G12" s="5">
        <f t="shared" si="0"/>
        <v>1145.2846235200523</v>
      </c>
      <c r="H12" s="5">
        <f t="shared" si="2"/>
        <v>57.26423117600261</v>
      </c>
      <c r="K12" s="4" t="s">
        <v>12</v>
      </c>
      <c r="L12" s="5">
        <f>SUM(L7:L8)</f>
        <v>184.31506593724902</v>
      </c>
      <c r="M12" s="5">
        <f t="shared" ref="M12:O12" si="7">SUM(M7:M8)</f>
        <v>85.217095724429242</v>
      </c>
      <c r="N12" s="5">
        <f t="shared" si="7"/>
        <v>42.235882235734373</v>
      </c>
      <c r="O12" s="5">
        <f t="shared" si="7"/>
        <v>36.26446493375532</v>
      </c>
      <c r="P12" s="5">
        <f t="shared" si="1"/>
        <v>1740.1625441558399</v>
      </c>
      <c r="Q12" s="5">
        <f t="shared" si="3"/>
        <v>87.008127207792</v>
      </c>
    </row>
    <row r="13" spans="1:17" x14ac:dyDescent="0.25">
      <c r="B13" s="4" t="s">
        <v>13</v>
      </c>
      <c r="C13" s="5">
        <f>SUM(C9:C10)</f>
        <v>142.61788377871162</v>
      </c>
      <c r="D13" s="5">
        <f t="shared" ref="D13:F13" si="8">SUM(D9:D10)</f>
        <v>83.762351033004805</v>
      </c>
      <c r="E13" s="5">
        <f t="shared" si="8"/>
        <v>81.444256680657389</v>
      </c>
      <c r="F13" s="5">
        <f t="shared" si="8"/>
        <v>67.632570815893857</v>
      </c>
      <c r="G13" s="5">
        <f t="shared" si="0"/>
        <v>1877.2853115413384</v>
      </c>
      <c r="H13" s="5">
        <f t="shared" si="2"/>
        <v>93.864265577066917</v>
      </c>
      <c r="K13" s="4" t="s">
        <v>13</v>
      </c>
      <c r="L13" s="5">
        <f>SUM(L9:L10)</f>
        <v>143.81310640626504</v>
      </c>
      <c r="M13" s="5">
        <f t="shared" ref="M13:O13" si="9">SUM(M9:M10)</f>
        <v>77.032048149503751</v>
      </c>
      <c r="N13" s="5">
        <f t="shared" si="9"/>
        <v>73.082866131686259</v>
      </c>
      <c r="O13" s="5">
        <f t="shared" si="9"/>
        <v>57.178098106513922</v>
      </c>
      <c r="P13" s="5">
        <f t="shared" si="1"/>
        <v>1755.5305939698446</v>
      </c>
      <c r="Q13" s="5">
        <f t="shared" si="3"/>
        <v>87.776529698492226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v>185.87297245120544</v>
      </c>
      <c r="D18" s="5">
        <v>17.443913921405645</v>
      </c>
      <c r="E18" s="5">
        <v>15.187541663375953</v>
      </c>
      <c r="F18" s="5">
        <v>11.391242216781997</v>
      </c>
      <c r="G18" s="5">
        <f t="shared" ref="G18:G24" si="10">SUM(C18*5)+(D18*5)+(E18*5)+(F18*5)</f>
        <v>1149.4783512638451</v>
      </c>
      <c r="H18" s="5">
        <f>G18/20</f>
        <v>57.473917563192252</v>
      </c>
      <c r="K18" s="4" t="s">
        <v>7</v>
      </c>
      <c r="L18" s="5">
        <v>109.35010759884391</v>
      </c>
      <c r="M18" s="5">
        <v>90.44439920536594</v>
      </c>
      <c r="N18" s="5">
        <v>10.850710704162777</v>
      </c>
      <c r="O18" s="5">
        <v>6.0472026582917824</v>
      </c>
      <c r="P18" s="5">
        <f t="shared" ref="P18:P24" si="11">SUM(L18*5)+(M18*5)+(N18*5)+(O18*5)</f>
        <v>1083.462100833322</v>
      </c>
      <c r="Q18" s="5">
        <f>P18/20</f>
        <v>54.173105041666098</v>
      </c>
    </row>
    <row r="19" spans="1:17" x14ac:dyDescent="0.25">
      <c r="B19" s="4" t="s">
        <v>8</v>
      </c>
      <c r="C19" s="5">
        <v>38.89273234234642</v>
      </c>
      <c r="D19" s="5">
        <v>20.362822077914387</v>
      </c>
      <c r="E19" s="5">
        <v>18.6869500233873</v>
      </c>
      <c r="F19" s="5">
        <v>14.418750007593379</v>
      </c>
      <c r="G19" s="5">
        <f t="shared" si="10"/>
        <v>461.80627225620748</v>
      </c>
      <c r="H19" s="5">
        <f t="shared" ref="H19:H24" si="12">G19/20</f>
        <v>23.090313612810373</v>
      </c>
      <c r="K19" s="4" t="s">
        <v>8</v>
      </c>
      <c r="L19" s="5">
        <v>34.520903752411748</v>
      </c>
      <c r="M19" s="5">
        <v>13.814363457872286</v>
      </c>
      <c r="N19" s="5">
        <v>10.247893442820402</v>
      </c>
      <c r="O19" s="5">
        <v>5.7112469550533511</v>
      </c>
      <c r="P19" s="5">
        <f t="shared" si="11"/>
        <v>321.47203804078896</v>
      </c>
      <c r="Q19" s="5">
        <f t="shared" ref="Q19:Q24" si="13">P19/20</f>
        <v>16.073601902039449</v>
      </c>
    </row>
    <row r="20" spans="1:17" x14ac:dyDescent="0.25">
      <c r="B20" s="4" t="s">
        <v>9</v>
      </c>
      <c r="C20" s="5">
        <v>65.293381570555141</v>
      </c>
      <c r="D20" s="5">
        <v>38.14956707508987</v>
      </c>
      <c r="E20" s="5">
        <v>36.729177613490087</v>
      </c>
      <c r="F20" s="5">
        <v>30.296485318041274</v>
      </c>
      <c r="G20" s="5">
        <f t="shared" si="10"/>
        <v>852.34305788588188</v>
      </c>
      <c r="H20" s="5">
        <f t="shared" si="12"/>
        <v>42.617152894294094</v>
      </c>
      <c r="K20" s="4" t="s">
        <v>9</v>
      </c>
      <c r="L20" s="5">
        <v>55.730748794336741</v>
      </c>
      <c r="M20" s="5">
        <v>20.652600749541755</v>
      </c>
      <c r="N20" s="5">
        <v>14.940020076526416</v>
      </c>
      <c r="O20" s="5">
        <v>7.69979220129163</v>
      </c>
      <c r="P20" s="5">
        <f t="shared" si="11"/>
        <v>495.11580910848267</v>
      </c>
      <c r="Q20" s="5">
        <f t="shared" si="13"/>
        <v>24.755790455424133</v>
      </c>
    </row>
    <row r="21" spans="1:17" x14ac:dyDescent="0.25">
      <c r="B21" s="4" t="s">
        <v>10</v>
      </c>
      <c r="C21" s="5">
        <v>77.324502208156417</v>
      </c>
      <c r="D21" s="5">
        <v>45.612783957914935</v>
      </c>
      <c r="E21" s="5">
        <v>44.715079067167295</v>
      </c>
      <c r="F21" s="5">
        <v>37.336085497852579</v>
      </c>
      <c r="G21" s="5">
        <f t="shared" si="10"/>
        <v>1024.9422536554562</v>
      </c>
      <c r="H21" s="5">
        <f t="shared" si="12"/>
        <v>51.247112682772809</v>
      </c>
      <c r="K21" s="4" t="s">
        <v>10</v>
      </c>
      <c r="L21" s="5">
        <v>68.928070311594567</v>
      </c>
      <c r="M21" s="5">
        <v>29.905326370800566</v>
      </c>
      <c r="N21" s="5">
        <v>24.243101910728065</v>
      </c>
      <c r="O21" s="5">
        <v>14.137328509206476</v>
      </c>
      <c r="P21" s="5">
        <f t="shared" si="11"/>
        <v>686.06913551164848</v>
      </c>
      <c r="Q21" s="5">
        <f t="shared" si="13"/>
        <v>34.303456775582426</v>
      </c>
    </row>
    <row r="22" spans="1:17" x14ac:dyDescent="0.25">
      <c r="B22" s="2" t="s">
        <v>11</v>
      </c>
      <c r="C22" s="6">
        <f>SUM(C18:C21)</f>
        <v>367.38358857226342</v>
      </c>
      <c r="D22" s="6">
        <f t="shared" ref="D22:F22" si="14">SUM(D18:D21)</f>
        <v>121.56908703232483</v>
      </c>
      <c r="E22" s="6">
        <f t="shared" si="14"/>
        <v>115.31874836742062</v>
      </c>
      <c r="F22" s="6">
        <f t="shared" si="14"/>
        <v>93.442563040269235</v>
      </c>
      <c r="G22" s="6">
        <f t="shared" si="10"/>
        <v>3488.5699350613904</v>
      </c>
      <c r="H22" s="6">
        <f t="shared" si="12"/>
        <v>174.42849675306951</v>
      </c>
      <c r="K22" s="2" t="s">
        <v>11</v>
      </c>
      <c r="L22" s="6">
        <f>SUM(L18:L21)</f>
        <v>268.52983045718696</v>
      </c>
      <c r="M22" s="6">
        <f t="shared" ref="M22:O22" si="15">SUM(M18:M21)</f>
        <v>154.81668978358056</v>
      </c>
      <c r="N22" s="6">
        <f t="shared" si="15"/>
        <v>60.281726134237658</v>
      </c>
      <c r="O22" s="6">
        <f t="shared" si="15"/>
        <v>33.595570323843241</v>
      </c>
      <c r="P22" s="6">
        <f t="shared" si="11"/>
        <v>2586.1190834942422</v>
      </c>
      <c r="Q22" s="6">
        <f t="shared" si="13"/>
        <v>129.3059541747121</v>
      </c>
    </row>
    <row r="23" spans="1:17" x14ac:dyDescent="0.25">
      <c r="B23" s="4" t="s">
        <v>12</v>
      </c>
      <c r="C23" s="5">
        <f>SUM(C18:C19)</f>
        <v>224.76570479355186</v>
      </c>
      <c r="D23" s="5">
        <f t="shared" ref="D23:F23" si="16">SUM(D18:D19)</f>
        <v>37.806735999320033</v>
      </c>
      <c r="E23" s="5">
        <f t="shared" si="16"/>
        <v>33.87449168676325</v>
      </c>
      <c r="F23" s="5">
        <f t="shared" si="16"/>
        <v>25.809992224375378</v>
      </c>
      <c r="G23" s="5">
        <f t="shared" si="10"/>
        <v>1611.2846235200527</v>
      </c>
      <c r="H23" s="5">
        <f t="shared" si="12"/>
        <v>80.564231176002636</v>
      </c>
      <c r="K23" s="4" t="s">
        <v>12</v>
      </c>
      <c r="L23" s="5">
        <f>SUM(L18:L19)</f>
        <v>143.87101135125565</v>
      </c>
      <c r="M23" s="5">
        <f t="shared" ref="M23:O23" si="17">SUM(M18:M19)</f>
        <v>104.25876266323823</v>
      </c>
      <c r="N23" s="5">
        <f t="shared" si="17"/>
        <v>21.098604146983178</v>
      </c>
      <c r="O23" s="5">
        <f t="shared" si="17"/>
        <v>11.758449613345133</v>
      </c>
      <c r="P23" s="5">
        <f t="shared" si="11"/>
        <v>1404.9341388741111</v>
      </c>
      <c r="Q23" s="5">
        <f t="shared" si="13"/>
        <v>70.246706943705561</v>
      </c>
    </row>
    <row r="24" spans="1:17" x14ac:dyDescent="0.25">
      <c r="B24" s="4" t="s">
        <v>13</v>
      </c>
      <c r="C24" s="5">
        <f>SUM(C20:C21)</f>
        <v>142.61788377871156</v>
      </c>
      <c r="D24" s="5">
        <f t="shared" ref="D24:F24" si="18">SUM(D20:D21)</f>
        <v>83.762351033004805</v>
      </c>
      <c r="E24" s="5">
        <f t="shared" si="18"/>
        <v>81.444256680657389</v>
      </c>
      <c r="F24" s="5">
        <f t="shared" si="18"/>
        <v>67.632570815893857</v>
      </c>
      <c r="G24" s="5">
        <f t="shared" si="10"/>
        <v>1877.2853115413379</v>
      </c>
      <c r="H24" s="5">
        <f t="shared" si="12"/>
        <v>93.864265577066902</v>
      </c>
      <c r="K24" s="4" t="s">
        <v>13</v>
      </c>
      <c r="L24" s="5">
        <f>SUM(L20:L21)</f>
        <v>124.65881910593131</v>
      </c>
      <c r="M24" s="5">
        <f t="shared" ref="M24:O24" si="19">SUM(M20:M21)</f>
        <v>50.55792712034232</v>
      </c>
      <c r="N24" s="5">
        <f t="shared" si="19"/>
        <v>39.183121987254481</v>
      </c>
      <c r="O24" s="5">
        <f t="shared" si="19"/>
        <v>21.837120710498105</v>
      </c>
      <c r="P24" s="5">
        <f t="shared" si="11"/>
        <v>1181.1849446201313</v>
      </c>
      <c r="Q24" s="5">
        <f t="shared" si="13"/>
        <v>59.059247231006566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v>151.619470651537</v>
      </c>
      <c r="D28" s="5">
        <v>70.084514037863272</v>
      </c>
      <c r="E28" s="5">
        <v>29.476597143672549</v>
      </c>
      <c r="F28" s="5">
        <v>27.996048172424576</v>
      </c>
      <c r="G28" s="5">
        <v>1395.8831500274871</v>
      </c>
      <c r="H28" s="5">
        <v>69.794157501374357</v>
      </c>
      <c r="K28" s="4" t="s">
        <v>7</v>
      </c>
      <c r="L28" s="5">
        <v>116.23981755589085</v>
      </c>
      <c r="M28" s="5">
        <v>101.78919206596579</v>
      </c>
      <c r="N28" s="5">
        <v>19.031312562829445</v>
      </c>
      <c r="O28" s="5">
        <v>16.819661347248463</v>
      </c>
      <c r="P28" s="5">
        <f t="shared" ref="P28:P34" si="20">SUM(L28*5)+(M28*5)+(N28*5)+(O28*5)</f>
        <v>1269.3999176596726</v>
      </c>
      <c r="Q28" s="5">
        <f>P28/20</f>
        <v>63.469995882983632</v>
      </c>
    </row>
    <row r="29" spans="1:17" x14ac:dyDescent="0.25">
      <c r="B29" s="4" t="s">
        <v>8</v>
      </c>
      <c r="C29" s="5">
        <v>43.167359195481914</v>
      </c>
      <c r="D29" s="5">
        <v>29.080543668068906</v>
      </c>
      <c r="E29" s="5">
        <v>28.171838947374489</v>
      </c>
      <c r="F29" s="5">
        <v>24.544298644733008</v>
      </c>
      <c r="G29" s="5">
        <v>624.82020227829162</v>
      </c>
      <c r="H29" s="5">
        <v>31.24101011391458</v>
      </c>
      <c r="K29" s="4" t="s">
        <v>8</v>
      </c>
      <c r="L29" s="5">
        <v>39.998963892932302</v>
      </c>
      <c r="M29" s="5">
        <v>21.87348933508833</v>
      </c>
      <c r="N29" s="5">
        <v>19.031312562829449</v>
      </c>
      <c r="O29" s="5">
        <v>16.819661347248463</v>
      </c>
      <c r="P29" s="5">
        <f t="shared" si="20"/>
        <v>488.61713569049266</v>
      </c>
      <c r="Q29" s="5">
        <f t="shared" ref="Q29:Q34" si="21">P29/20</f>
        <v>24.430856784524632</v>
      </c>
    </row>
    <row r="30" spans="1:17" x14ac:dyDescent="0.25">
      <c r="B30" s="4" t="s">
        <v>9</v>
      </c>
      <c r="C30" s="5">
        <v>73.282272981687967</v>
      </c>
      <c r="D30" s="5">
        <v>42.309077026320935</v>
      </c>
      <c r="E30" s="5">
        <v>39.437449356991856</v>
      </c>
      <c r="F30" s="5">
        <v>31.421702536190168</v>
      </c>
      <c r="G30" s="5">
        <v>932.25250950595466</v>
      </c>
      <c r="H30" s="5">
        <v>46.612625475297733</v>
      </c>
      <c r="K30" s="4" t="s">
        <v>9</v>
      </c>
      <c r="L30" s="5">
        <v>64.348984315191856</v>
      </c>
      <c r="M30" s="5">
        <v>32.92607897822483</v>
      </c>
      <c r="N30" s="5">
        <v>24.350452677499209</v>
      </c>
      <c r="O30" s="5">
        <v>19.891234025647424</v>
      </c>
      <c r="P30" s="5">
        <f t="shared" si="20"/>
        <v>707.58374998281647</v>
      </c>
      <c r="Q30" s="5">
        <f t="shared" si="21"/>
        <v>35.379187499140826</v>
      </c>
    </row>
    <row r="31" spans="1:17" x14ac:dyDescent="0.25">
      <c r="B31" s="4" t="s">
        <v>10</v>
      </c>
      <c r="C31" s="5">
        <v>90.578449991204906</v>
      </c>
      <c r="D31" s="5">
        <v>62.70399733059454</v>
      </c>
      <c r="E31" s="5">
        <v>66.67298757236415</v>
      </c>
      <c r="F31" s="5">
        <v>61.983358472089968</v>
      </c>
      <c r="G31" s="5">
        <v>1409.6939668312677</v>
      </c>
      <c r="H31" s="5">
        <v>70.484698341563387</v>
      </c>
      <c r="K31" s="4" t="s">
        <v>10</v>
      </c>
      <c r="L31" s="5">
        <v>82.013279586547597</v>
      </c>
      <c r="M31" s="5">
        <v>49.29122130486487</v>
      </c>
      <c r="N31" s="5">
        <v>43.31643643478327</v>
      </c>
      <c r="O31" s="5">
        <v>39.912006320124888</v>
      </c>
      <c r="P31" s="5">
        <f t="shared" si="20"/>
        <v>1072.664718231603</v>
      </c>
      <c r="Q31" s="5">
        <f t="shared" si="21"/>
        <v>53.633235911580151</v>
      </c>
    </row>
    <row r="32" spans="1:17" x14ac:dyDescent="0.25">
      <c r="B32" s="2" t="s">
        <v>11</v>
      </c>
      <c r="C32" s="6">
        <v>358.64755281991177</v>
      </c>
      <c r="D32" s="6">
        <v>204.17813206284765</v>
      </c>
      <c r="E32" s="6">
        <v>163.75887302040303</v>
      </c>
      <c r="F32" s="6">
        <v>145.94540782543771</v>
      </c>
      <c r="G32" s="6">
        <v>4362.6498286430005</v>
      </c>
      <c r="H32" s="6">
        <v>218.13249143215003</v>
      </c>
      <c r="K32" s="2" t="s">
        <v>11</v>
      </c>
      <c r="L32" s="6">
        <f>SUM(L28:L31)</f>
        <v>302.60104535056257</v>
      </c>
      <c r="M32" s="6">
        <f t="shared" ref="M32:O32" si="22">SUM(M28:M31)</f>
        <v>205.87998168414384</v>
      </c>
      <c r="N32" s="6">
        <f t="shared" si="22"/>
        <v>105.72951423794137</v>
      </c>
      <c r="O32" s="6">
        <f t="shared" si="22"/>
        <v>93.442563040269235</v>
      </c>
      <c r="P32" s="6">
        <f t="shared" si="20"/>
        <v>3538.265521564585</v>
      </c>
      <c r="Q32" s="6">
        <f t="shared" si="21"/>
        <v>176.91327607822925</v>
      </c>
    </row>
    <row r="33" spans="2:17" x14ac:dyDescent="0.25">
      <c r="B33" s="4" t="s">
        <v>12</v>
      </c>
      <c r="C33" s="5">
        <v>194.78682984701891</v>
      </c>
      <c r="D33" s="5">
        <v>99.165057705932185</v>
      </c>
      <c r="E33" s="5">
        <v>57.648436091047039</v>
      </c>
      <c r="F33" s="5">
        <v>52.540346817157584</v>
      </c>
      <c r="G33" s="5">
        <v>2020.7033523057787</v>
      </c>
      <c r="H33" s="5">
        <v>101.03516761528894</v>
      </c>
      <c r="K33" s="4" t="s">
        <v>12</v>
      </c>
      <c r="L33" s="5">
        <f>SUM(L28:L29)</f>
        <v>156.23878144882315</v>
      </c>
      <c r="M33" s="5">
        <f t="shared" ref="M33:O33" si="23">SUM(M28:M29)</f>
        <v>123.66268140105413</v>
      </c>
      <c r="N33" s="5">
        <f t="shared" si="23"/>
        <v>38.062625125658897</v>
      </c>
      <c r="O33" s="5">
        <f t="shared" si="23"/>
        <v>33.639322694496926</v>
      </c>
      <c r="P33" s="5">
        <f t="shared" si="20"/>
        <v>1758.0170533501655</v>
      </c>
      <c r="Q33" s="5">
        <f t="shared" si="21"/>
        <v>87.900852667508275</v>
      </c>
    </row>
    <row r="34" spans="2:17" x14ac:dyDescent="0.25">
      <c r="B34" s="4" t="s">
        <v>13</v>
      </c>
      <c r="C34" s="5">
        <v>163.86072297289286</v>
      </c>
      <c r="D34" s="5">
        <v>105.01307435691547</v>
      </c>
      <c r="E34" s="5">
        <v>106.11043692935601</v>
      </c>
      <c r="F34" s="5">
        <v>93.405061008280143</v>
      </c>
      <c r="G34" s="5">
        <v>2341.9464763372225</v>
      </c>
      <c r="H34" s="5">
        <v>117.09732381686112</v>
      </c>
      <c r="K34" s="4" t="s">
        <v>13</v>
      </c>
      <c r="L34" s="5">
        <f>SUM(L30:L31)</f>
        <v>146.36226390173945</v>
      </c>
      <c r="M34" s="5">
        <f t="shared" ref="M34:O34" si="24">SUM(M30:M31)</f>
        <v>82.217300283089699</v>
      </c>
      <c r="N34" s="5">
        <f t="shared" si="24"/>
        <v>67.666889112282476</v>
      </c>
      <c r="O34" s="5">
        <f t="shared" si="24"/>
        <v>59.803240345772309</v>
      </c>
      <c r="P34" s="5">
        <f t="shared" si="20"/>
        <v>1780.2484682144195</v>
      </c>
      <c r="Q34" s="5">
        <f t="shared" si="21"/>
        <v>89.01242341072097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CF2A-9B46-46C2-8EB9-6531B89A79FE}">
  <dimension ref="A1:Q34"/>
  <sheetViews>
    <sheetView topLeftCell="A10" workbookViewId="0">
      <selection activeCell="H34" sqref="C28:H34"/>
    </sheetView>
  </sheetViews>
  <sheetFormatPr defaultRowHeight="15" x14ac:dyDescent="0.25"/>
  <cols>
    <col min="2" max="2" width="16.28515625" bestFit="1" customWidth="1"/>
    <col min="3" max="6" width="10.42578125" bestFit="1" customWidth="1"/>
    <col min="7" max="7" width="9.42578125" bestFit="1" customWidth="1"/>
    <col min="11" max="11" width="14.42578125" bestFit="1" customWidth="1"/>
    <col min="12" max="14" width="10.42578125" bestFit="1" customWidth="1"/>
  </cols>
  <sheetData>
    <row r="1" spans="1:17" x14ac:dyDescent="0.25">
      <c r="A1" s="1" t="s">
        <v>25</v>
      </c>
    </row>
    <row r="2" spans="1:17" x14ac:dyDescent="0.25">
      <c r="A2" s="1" t="s">
        <v>27</v>
      </c>
    </row>
    <row r="4" spans="1:17" x14ac:dyDescent="0.25">
      <c r="A4" s="1" t="s">
        <v>0</v>
      </c>
      <c r="J4" s="1" t="s">
        <v>17</v>
      </c>
    </row>
    <row r="5" spans="1:17" x14ac:dyDescent="0.25">
      <c r="A5" s="1"/>
      <c r="J5" s="1"/>
    </row>
    <row r="6" spans="1:17" x14ac:dyDescent="0.25"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L6" s="3" t="s">
        <v>1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6</v>
      </c>
    </row>
    <row r="7" spans="1:17" x14ac:dyDescent="0.25">
      <c r="B7" s="4" t="s">
        <v>7</v>
      </c>
      <c r="C7" s="5">
        <v>112.06482258818963</v>
      </c>
      <c r="D7" s="5">
        <v>24.749738483874435</v>
      </c>
      <c r="E7" s="5">
        <v>20.906945212220069</v>
      </c>
      <c r="F7" s="5">
        <v>15.749124331023062</v>
      </c>
      <c r="G7" s="5">
        <f t="shared" ref="G7:G13" si="0">SUM(C7*5)+(D7*5)+(E7*5)+(F7*5)</f>
        <v>867.35315307653593</v>
      </c>
      <c r="H7" s="5">
        <f>G7/20</f>
        <v>43.367657653826797</v>
      </c>
      <c r="K7" s="4" t="s">
        <v>7</v>
      </c>
      <c r="L7" s="5">
        <v>184.44511666183493</v>
      </c>
      <c r="M7" s="5">
        <v>80.693253030451345</v>
      </c>
      <c r="N7" s="5">
        <v>28.948811483625853</v>
      </c>
      <c r="O7" s="5">
        <v>24.630978574509566</v>
      </c>
      <c r="P7" s="5">
        <f t="shared" ref="P7:P13" si="1">SUM(L7*5)+(M7*5)+(N7*5)+(O7*5)</f>
        <v>1593.5907987521086</v>
      </c>
      <c r="Q7" s="5">
        <f>P7/20</f>
        <v>79.679539937605426</v>
      </c>
    </row>
    <row r="8" spans="1:17" x14ac:dyDescent="0.25">
      <c r="B8" s="4" t="s">
        <v>8</v>
      </c>
      <c r="C8" s="5">
        <v>47.949530121433348</v>
      </c>
      <c r="D8" s="5">
        <v>25.290659530910855</v>
      </c>
      <c r="E8" s="5">
        <v>24.354450026425127</v>
      </c>
      <c r="F8" s="5">
        <v>18.071444018540191</v>
      </c>
      <c r="G8" s="5">
        <f t="shared" si="0"/>
        <v>578.33041848654761</v>
      </c>
      <c r="H8" s="5">
        <f t="shared" ref="H8:H13" si="2">G8/20</f>
        <v>28.916520924327379</v>
      </c>
      <c r="K8" s="4" t="s">
        <v>8</v>
      </c>
      <c r="L8" s="5">
        <v>46.798331462410012</v>
      </c>
      <c r="M8" s="5">
        <v>27.42882747992423</v>
      </c>
      <c r="N8" s="5">
        <v>26.869212778753308</v>
      </c>
      <c r="O8" s="5">
        <v>21.825817503660229</v>
      </c>
      <c r="P8" s="5">
        <f t="shared" si="1"/>
        <v>614.61094612373893</v>
      </c>
      <c r="Q8" s="5">
        <f t="shared" ref="Q8:Q13" si="3">P8/20</f>
        <v>30.730547306186946</v>
      </c>
    </row>
    <row r="9" spans="1:17" x14ac:dyDescent="0.25">
      <c r="B9" s="4" t="s">
        <v>9</v>
      </c>
      <c r="C9" s="5">
        <v>41.26811495775037</v>
      </c>
      <c r="D9" s="5">
        <v>25.222177539379018</v>
      </c>
      <c r="E9" s="5">
        <v>24.801403378752102</v>
      </c>
      <c r="F9" s="5">
        <v>21.588124312799028</v>
      </c>
      <c r="G9" s="5">
        <f t="shared" si="0"/>
        <v>564.39910094340257</v>
      </c>
      <c r="H9" s="5">
        <f t="shared" si="2"/>
        <v>28.219955047170128</v>
      </c>
      <c r="K9" s="4" t="s">
        <v>9</v>
      </c>
      <c r="L9" s="5">
        <v>40.174950984628332</v>
      </c>
      <c r="M9" s="5">
        <v>17.143593357025598</v>
      </c>
      <c r="N9" s="5">
        <v>12.863865335901021</v>
      </c>
      <c r="O9" s="5">
        <v>8.5987375544446429</v>
      </c>
      <c r="P9" s="5">
        <f t="shared" si="1"/>
        <v>393.90573615999801</v>
      </c>
      <c r="Q9" s="5">
        <f t="shared" si="3"/>
        <v>19.695286807999899</v>
      </c>
    </row>
    <row r="10" spans="1:17" x14ac:dyDescent="0.25">
      <c r="B10" s="4" t="s">
        <v>10</v>
      </c>
      <c r="C10" s="5">
        <v>102.5778748245927</v>
      </c>
      <c r="D10" s="5">
        <v>59.620941944027003</v>
      </c>
      <c r="E10" s="5">
        <v>57.885833662380364</v>
      </c>
      <c r="F10" s="5">
        <v>48.267841352959167</v>
      </c>
      <c r="G10" s="5">
        <f t="shared" si="0"/>
        <v>1341.7624589197962</v>
      </c>
      <c r="H10" s="5">
        <f t="shared" si="2"/>
        <v>67.088122945989809</v>
      </c>
      <c r="K10" s="4" t="s">
        <v>10</v>
      </c>
      <c r="L10" s="5">
        <v>104.82205042437532</v>
      </c>
      <c r="M10" s="5">
        <v>59.491183149763032</v>
      </c>
      <c r="N10" s="5">
        <v>59.26674268149749</v>
      </c>
      <c r="O10" s="5">
        <v>48.621000382706995</v>
      </c>
      <c r="P10" s="5">
        <f t="shared" si="1"/>
        <v>1361.0048831917143</v>
      </c>
      <c r="Q10" s="5">
        <f t="shared" si="3"/>
        <v>68.050244159585716</v>
      </c>
    </row>
    <row r="11" spans="1:17" x14ac:dyDescent="0.25">
      <c r="B11" s="2" t="s">
        <v>11</v>
      </c>
      <c r="C11" s="6">
        <f>SUM(C7:C10)</f>
        <v>303.86034249196604</v>
      </c>
      <c r="D11" s="6">
        <f t="shared" ref="D11:F11" si="4">SUM(D7:D10)</f>
        <v>134.88351749819131</v>
      </c>
      <c r="E11" s="6">
        <f t="shared" si="4"/>
        <v>127.94863227977766</v>
      </c>
      <c r="F11" s="6">
        <f t="shared" si="4"/>
        <v>103.67653401532145</v>
      </c>
      <c r="G11" s="6">
        <f t="shared" si="0"/>
        <v>3351.8451314262825</v>
      </c>
      <c r="H11" s="6">
        <f t="shared" si="2"/>
        <v>167.59225657131412</v>
      </c>
      <c r="K11" s="2" t="s">
        <v>11</v>
      </c>
      <c r="L11" s="6">
        <f>SUM(L7:L10)</f>
        <v>376.24044953324858</v>
      </c>
      <c r="M11" s="6">
        <f t="shared" ref="M11:O11" si="5">SUM(M7:M10)</f>
        <v>184.75685701716421</v>
      </c>
      <c r="N11" s="6">
        <f t="shared" si="5"/>
        <v>127.94863227977767</v>
      </c>
      <c r="O11" s="6">
        <f t="shared" si="5"/>
        <v>103.67653401532144</v>
      </c>
      <c r="P11" s="6">
        <f t="shared" si="1"/>
        <v>3963.1123642275593</v>
      </c>
      <c r="Q11" s="6">
        <f t="shared" si="3"/>
        <v>198.15561821137797</v>
      </c>
    </row>
    <row r="12" spans="1:17" x14ac:dyDescent="0.25">
      <c r="B12" s="4" t="s">
        <v>12</v>
      </c>
      <c r="C12" s="5">
        <f>SUM(C7:C8)</f>
        <v>160.01435270962298</v>
      </c>
      <c r="D12" s="5">
        <f t="shared" ref="D12:F12" si="6">SUM(D7:D8)</f>
        <v>50.040398014785289</v>
      </c>
      <c r="E12" s="5">
        <f t="shared" si="6"/>
        <v>45.261395238645193</v>
      </c>
      <c r="F12" s="5">
        <f t="shared" si="6"/>
        <v>33.820568349563253</v>
      </c>
      <c r="G12" s="5">
        <f t="shared" si="0"/>
        <v>1445.6835715630834</v>
      </c>
      <c r="H12" s="5">
        <f t="shared" si="2"/>
        <v>72.284178578154169</v>
      </c>
      <c r="K12" s="4" t="s">
        <v>12</v>
      </c>
      <c r="L12" s="5">
        <f>SUM(L7:L8)</f>
        <v>231.24344812424494</v>
      </c>
      <c r="M12" s="5">
        <f t="shared" ref="M12:O12" si="7">SUM(M7:M8)</f>
        <v>108.12208051037558</v>
      </c>
      <c r="N12" s="5">
        <f t="shared" si="7"/>
        <v>55.818024262379161</v>
      </c>
      <c r="O12" s="5">
        <f t="shared" si="7"/>
        <v>46.456796078169795</v>
      </c>
      <c r="P12" s="5">
        <f t="shared" si="1"/>
        <v>2208.2017448758475</v>
      </c>
      <c r="Q12" s="5">
        <f t="shared" si="3"/>
        <v>110.41008724379238</v>
      </c>
    </row>
    <row r="13" spans="1:17" x14ac:dyDescent="0.25">
      <c r="B13" s="4" t="s">
        <v>13</v>
      </c>
      <c r="C13" s="5">
        <f>SUM(C9:C10)</f>
        <v>143.84598978234305</v>
      </c>
      <c r="D13" s="5">
        <f t="shared" ref="D13:F13" si="8">SUM(D9:D10)</f>
        <v>84.843119483406014</v>
      </c>
      <c r="E13" s="5">
        <f t="shared" si="8"/>
        <v>82.687237041132462</v>
      </c>
      <c r="F13" s="5">
        <f t="shared" si="8"/>
        <v>69.855965665758191</v>
      </c>
      <c r="G13" s="5">
        <f t="shared" si="0"/>
        <v>1906.1615598631986</v>
      </c>
      <c r="H13" s="5">
        <f t="shared" si="2"/>
        <v>95.308077993159927</v>
      </c>
      <c r="K13" s="4" t="s">
        <v>13</v>
      </c>
      <c r="L13" s="5">
        <f>SUM(L9:L10)</f>
        <v>144.99700140900364</v>
      </c>
      <c r="M13" s="5">
        <f t="shared" ref="M13:O13" si="9">SUM(M9:M10)</f>
        <v>76.634776506788626</v>
      </c>
      <c r="N13" s="5">
        <f t="shared" si="9"/>
        <v>72.130608017398515</v>
      </c>
      <c r="O13" s="5">
        <f t="shared" si="9"/>
        <v>57.219737937151635</v>
      </c>
      <c r="P13" s="5">
        <f t="shared" si="1"/>
        <v>1754.9106193517123</v>
      </c>
      <c r="Q13" s="5">
        <f t="shared" si="3"/>
        <v>87.745530967585609</v>
      </c>
    </row>
    <row r="15" spans="1:17" x14ac:dyDescent="0.25">
      <c r="A15" s="1" t="s">
        <v>15</v>
      </c>
      <c r="J15" s="1" t="s">
        <v>18</v>
      </c>
    </row>
    <row r="16" spans="1:17" x14ac:dyDescent="0.25">
      <c r="A16" t="s">
        <v>14</v>
      </c>
    </row>
    <row r="17" spans="1:17" x14ac:dyDescent="0.25">
      <c r="C17" s="3" t="s">
        <v>1</v>
      </c>
      <c r="D17" s="3" t="s">
        <v>2</v>
      </c>
      <c r="E17" s="3" t="s">
        <v>3</v>
      </c>
      <c r="F17" s="3" t="s">
        <v>4</v>
      </c>
      <c r="G17" s="3" t="s">
        <v>5</v>
      </c>
      <c r="H17" s="3" t="s">
        <v>6</v>
      </c>
      <c r="L17" s="3" t="s">
        <v>1</v>
      </c>
      <c r="M17" s="3" t="s">
        <v>2</v>
      </c>
      <c r="N17" s="3" t="s">
        <v>3</v>
      </c>
      <c r="O17" s="3" t="s">
        <v>4</v>
      </c>
      <c r="P17" s="3" t="s">
        <v>5</v>
      </c>
      <c r="Q17" s="3" t="s">
        <v>6</v>
      </c>
    </row>
    <row r="18" spans="1:17" x14ac:dyDescent="0.25">
      <c r="B18" s="4" t="s">
        <v>7</v>
      </c>
      <c r="C18" s="5">
        <v>232.66482258818991</v>
      </c>
      <c r="D18" s="5">
        <v>24.749738483874435</v>
      </c>
      <c r="E18" s="5">
        <v>20.906945212220069</v>
      </c>
      <c r="F18" s="5">
        <v>15.749124331023062</v>
      </c>
      <c r="G18" s="5">
        <f t="shared" ref="G18:G24" si="10">SUM(C18*5)+(D18*5)+(E18*5)+(F18*5)</f>
        <v>1470.3531530765376</v>
      </c>
      <c r="H18" s="5">
        <f>G18/20</f>
        <v>73.517657653826888</v>
      </c>
      <c r="K18" s="4" t="s">
        <v>7</v>
      </c>
      <c r="L18" s="5">
        <v>138.38571018581581</v>
      </c>
      <c r="M18" s="5">
        <v>112.38204362713248</v>
      </c>
      <c r="N18" s="5">
        <v>14.714451850173811</v>
      </c>
      <c r="O18" s="5">
        <v>8.2005017707772119</v>
      </c>
      <c r="P18" s="5">
        <f t="shared" ref="P18:P24" si="11">SUM(L18*5)+(M18*5)+(N18*5)+(O18*5)</f>
        <v>1368.4135371694965</v>
      </c>
      <c r="Q18" s="5">
        <f>P18/20</f>
        <v>68.42067685847482</v>
      </c>
    </row>
    <row r="19" spans="1:17" x14ac:dyDescent="0.25">
      <c r="B19" s="4" t="s">
        <v>8</v>
      </c>
      <c r="C19" s="5">
        <v>47.949530121433327</v>
      </c>
      <c r="D19" s="5">
        <v>25.290659530910855</v>
      </c>
      <c r="E19" s="5">
        <v>24.354450026425127</v>
      </c>
      <c r="F19" s="5">
        <v>18.071444018540191</v>
      </c>
      <c r="G19" s="5">
        <f t="shared" si="10"/>
        <v>578.3304184865475</v>
      </c>
      <c r="H19" s="5">
        <f t="shared" ref="H19:H24" si="12">G19/20</f>
        <v>28.916520924327376</v>
      </c>
      <c r="K19" s="4" t="s">
        <v>8</v>
      </c>
      <c r="L19" s="5">
        <v>42.557428217328898</v>
      </c>
      <c r="M19" s="5">
        <v>17.053336776787983</v>
      </c>
      <c r="N19" s="5">
        <v>12.707935688786472</v>
      </c>
      <c r="O19" s="5">
        <v>7.0822515293075927</v>
      </c>
      <c r="P19" s="5">
        <f t="shared" si="11"/>
        <v>397.00476106105475</v>
      </c>
      <c r="Q19" s="5">
        <f t="shared" ref="Q19:Q24" si="13">P19/20</f>
        <v>19.850238053052738</v>
      </c>
    </row>
    <row r="20" spans="1:17" x14ac:dyDescent="0.25">
      <c r="B20" s="4" t="s">
        <v>9</v>
      </c>
      <c r="C20" s="5">
        <v>41.268114957750349</v>
      </c>
      <c r="D20" s="5">
        <v>25.222177539379018</v>
      </c>
      <c r="E20" s="5">
        <v>24.801403378752102</v>
      </c>
      <c r="F20" s="5">
        <v>21.588124312799028</v>
      </c>
      <c r="G20" s="5">
        <f t="shared" si="10"/>
        <v>564.39910094340257</v>
      </c>
      <c r="H20" s="5">
        <f t="shared" si="12"/>
        <v>28.219955047170128</v>
      </c>
      <c r="K20" s="4" t="s">
        <v>9</v>
      </c>
      <c r="L20" s="5">
        <v>34.050166636217192</v>
      </c>
      <c r="M20" s="5">
        <v>12.253740241495576</v>
      </c>
      <c r="N20" s="5">
        <v>8.393760387664976</v>
      </c>
      <c r="O20" s="5">
        <v>4.176187878530258</v>
      </c>
      <c r="P20" s="5">
        <f t="shared" si="11"/>
        <v>294.36927571953998</v>
      </c>
      <c r="Q20" s="5">
        <f t="shared" si="13"/>
        <v>14.718463785976999</v>
      </c>
    </row>
    <row r="21" spans="1:17" x14ac:dyDescent="0.25">
      <c r="B21" s="4" t="s">
        <v>10</v>
      </c>
      <c r="C21" s="5">
        <v>102.57787482459266</v>
      </c>
      <c r="D21" s="5">
        <v>59.620941944027003</v>
      </c>
      <c r="E21" s="5">
        <v>57.885833662380364</v>
      </c>
      <c r="F21" s="5">
        <v>48.267841352959167</v>
      </c>
      <c r="G21" s="5">
        <f t="shared" si="10"/>
        <v>1341.762458919796</v>
      </c>
      <c r="H21" s="5">
        <f t="shared" si="12"/>
        <v>67.088122945989795</v>
      </c>
      <c r="K21" s="4" t="s">
        <v>10</v>
      </c>
      <c r="L21" s="5">
        <v>91.49424660490304</v>
      </c>
      <c r="M21" s="5">
        <v>38.663357646435117</v>
      </c>
      <c r="N21" s="5">
        <v>31.067724119619335</v>
      </c>
      <c r="O21" s="5">
        <v>17.816066870372268</v>
      </c>
      <c r="P21" s="5">
        <f t="shared" si="11"/>
        <v>895.20697620664873</v>
      </c>
      <c r="Q21" s="5">
        <f t="shared" si="13"/>
        <v>44.760348810332438</v>
      </c>
    </row>
    <row r="22" spans="1:17" x14ac:dyDescent="0.25">
      <c r="B22" s="2" t="s">
        <v>11</v>
      </c>
      <c r="C22" s="6">
        <f>SUM(C18:C21)</f>
        <v>424.46034249196623</v>
      </c>
      <c r="D22" s="6">
        <f t="shared" ref="D22:F22" si="14">SUM(D18:D21)</f>
        <v>134.88351749819131</v>
      </c>
      <c r="E22" s="6">
        <f t="shared" si="14"/>
        <v>127.94863227977766</v>
      </c>
      <c r="F22" s="6">
        <f t="shared" si="14"/>
        <v>103.67653401532145</v>
      </c>
      <c r="G22" s="6">
        <f t="shared" si="10"/>
        <v>3954.8451314262829</v>
      </c>
      <c r="H22" s="6">
        <f t="shared" si="12"/>
        <v>197.74225657131416</v>
      </c>
      <c r="K22" s="2" t="s">
        <v>11</v>
      </c>
      <c r="L22" s="6">
        <f>SUM(L18:L21)</f>
        <v>306.48755164426495</v>
      </c>
      <c r="M22" s="6">
        <f t="shared" ref="M22:O22" si="15">SUM(M18:M21)</f>
        <v>180.35247829185113</v>
      </c>
      <c r="N22" s="6">
        <f t="shared" si="15"/>
        <v>66.883872046244591</v>
      </c>
      <c r="O22" s="6">
        <f t="shared" si="15"/>
        <v>37.275008048987331</v>
      </c>
      <c r="P22" s="6">
        <f t="shared" si="11"/>
        <v>2954.9945501567404</v>
      </c>
      <c r="Q22" s="6">
        <f t="shared" si="13"/>
        <v>147.74972750783701</v>
      </c>
    </row>
    <row r="23" spans="1:17" x14ac:dyDescent="0.25">
      <c r="B23" s="4" t="s">
        <v>12</v>
      </c>
      <c r="C23" s="5">
        <f>SUM(C18:C19)</f>
        <v>280.61435270962323</v>
      </c>
      <c r="D23" s="5">
        <f t="shared" ref="D23:E23" si="16">SUM(D18:D19)</f>
        <v>50.040398014785289</v>
      </c>
      <c r="E23" s="5">
        <f t="shared" si="16"/>
        <v>45.261395238645193</v>
      </c>
      <c r="F23" s="5">
        <f>SUM(F18:F19)</f>
        <v>33.820568349563253</v>
      </c>
      <c r="G23" s="5">
        <f t="shared" si="10"/>
        <v>2048.683571563085</v>
      </c>
      <c r="H23" s="5">
        <f t="shared" si="12"/>
        <v>102.43417857815425</v>
      </c>
      <c r="K23" s="4" t="s">
        <v>12</v>
      </c>
      <c r="L23" s="5">
        <f>SUM(L18:L19)</f>
        <v>180.9431384031447</v>
      </c>
      <c r="M23" s="5">
        <f t="shared" ref="M23:O23" si="17">SUM(M18:M19)</f>
        <v>129.43538040392045</v>
      </c>
      <c r="N23" s="5">
        <f t="shared" si="17"/>
        <v>27.422387538960283</v>
      </c>
      <c r="O23" s="5">
        <f t="shared" si="17"/>
        <v>15.282753300084805</v>
      </c>
      <c r="P23" s="5">
        <f t="shared" si="11"/>
        <v>1765.4182982305513</v>
      </c>
      <c r="Q23" s="5">
        <f t="shared" si="13"/>
        <v>88.270914911527569</v>
      </c>
    </row>
    <row r="24" spans="1:17" x14ac:dyDescent="0.25">
      <c r="B24" s="4" t="s">
        <v>13</v>
      </c>
      <c r="C24" s="5">
        <f>SUM(C20:C21)</f>
        <v>143.845989782343</v>
      </c>
      <c r="D24" s="5">
        <f t="shared" ref="D24:F24" si="18">SUM(D20:D21)</f>
        <v>84.843119483406014</v>
      </c>
      <c r="E24" s="5">
        <f t="shared" si="18"/>
        <v>82.687237041132462</v>
      </c>
      <c r="F24" s="5">
        <f t="shared" si="18"/>
        <v>69.855965665758191</v>
      </c>
      <c r="G24" s="5">
        <f t="shared" si="10"/>
        <v>1906.1615598631981</v>
      </c>
      <c r="H24" s="5">
        <f t="shared" si="12"/>
        <v>95.308077993159912</v>
      </c>
      <c r="K24" s="4" t="s">
        <v>13</v>
      </c>
      <c r="L24" s="5">
        <f>SUM(L20:L21)</f>
        <v>125.54441324112022</v>
      </c>
      <c r="M24" s="5">
        <f t="shared" ref="M24:O24" si="19">SUM(M20:M21)</f>
        <v>50.917097887930694</v>
      </c>
      <c r="N24" s="5">
        <f t="shared" si="19"/>
        <v>39.461484507284311</v>
      </c>
      <c r="O24" s="5">
        <f t="shared" si="19"/>
        <v>21.992254748902525</v>
      </c>
      <c r="P24" s="5">
        <f t="shared" si="11"/>
        <v>1189.5762519261889</v>
      </c>
      <c r="Q24" s="5">
        <f t="shared" si="13"/>
        <v>59.478812596309446</v>
      </c>
    </row>
    <row r="26" spans="1:17" x14ac:dyDescent="0.25">
      <c r="A26" s="1" t="s">
        <v>16</v>
      </c>
      <c r="J26" s="1" t="s">
        <v>19</v>
      </c>
    </row>
    <row r="27" spans="1:17" x14ac:dyDescent="0.25"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3" t="s">
        <v>6</v>
      </c>
      <c r="L27" s="3" t="s">
        <v>1</v>
      </c>
      <c r="M27" s="3" t="s">
        <v>2</v>
      </c>
      <c r="N27" s="3" t="s">
        <v>3</v>
      </c>
      <c r="O27" s="3" t="s">
        <v>4</v>
      </c>
      <c r="P27" s="3" t="s">
        <v>5</v>
      </c>
      <c r="Q27" s="3" t="s">
        <v>6</v>
      </c>
    </row>
    <row r="28" spans="1:17" x14ac:dyDescent="0.25">
      <c r="B28" s="4" t="s">
        <v>7</v>
      </c>
      <c r="C28" s="5">
        <v>191.45931514473131</v>
      </c>
      <c r="D28" s="5">
        <v>89.677263839234143</v>
      </c>
      <c r="E28" s="5">
        <v>39.653673678903395</v>
      </c>
      <c r="F28" s="5">
        <v>36.936065533936286</v>
      </c>
      <c r="G28" s="5">
        <v>1788.6315909840257</v>
      </c>
      <c r="H28" s="5">
        <v>89.431579549201288</v>
      </c>
      <c r="K28" s="4" t="s">
        <v>7</v>
      </c>
      <c r="L28" s="5">
        <v>146.99734289451123</v>
      </c>
      <c r="M28" s="5">
        <v>127.36317965490201</v>
      </c>
      <c r="N28" s="5">
        <v>25.808017556300353</v>
      </c>
      <c r="O28" s="5">
        <v>22.80883748337072</v>
      </c>
      <c r="P28" s="5">
        <f t="shared" ref="P28:P34" si="20">SUM(L28*5)+(M28*5)+(N28*5)+(O28*5)</f>
        <v>1614.8868879454217</v>
      </c>
      <c r="Q28" s="5">
        <f>P28/20</f>
        <v>80.744344397271078</v>
      </c>
    </row>
    <row r="29" spans="1:17" x14ac:dyDescent="0.25">
      <c r="B29" s="4" t="s">
        <v>8</v>
      </c>
      <c r="C29" s="5">
        <v>53.430104359909436</v>
      </c>
      <c r="D29" s="5">
        <v>35.850543153530602</v>
      </c>
      <c r="E29" s="5">
        <v>34.840863337322617</v>
      </c>
      <c r="F29" s="5">
        <v>32.078178438435835</v>
      </c>
      <c r="G29" s="5">
        <v>780.9984464459925</v>
      </c>
      <c r="H29" s="5">
        <v>39.049922322299622</v>
      </c>
      <c r="K29" s="4" t="s">
        <v>8</v>
      </c>
      <c r="L29" s="5">
        <v>49.966794041510738</v>
      </c>
      <c r="M29" s="5">
        <v>26.760102918257576</v>
      </c>
      <c r="N29" s="5">
        <v>24.634925849195781</v>
      </c>
      <c r="O29" s="5">
        <v>21.772072143217503</v>
      </c>
      <c r="P29" s="5">
        <f t="shared" si="20"/>
        <v>615.66947476090797</v>
      </c>
      <c r="Q29" s="5">
        <f t="shared" ref="Q29:Q34" si="21">P29/20</f>
        <v>30.783473738045398</v>
      </c>
    </row>
    <row r="30" spans="1:17" x14ac:dyDescent="0.25">
      <c r="B30" s="4" t="s">
        <v>9</v>
      </c>
      <c r="C30" s="5">
        <v>45.619403295975154</v>
      </c>
      <c r="D30" s="5">
        <v>24.401631147210345</v>
      </c>
      <c r="E30" s="5">
        <v>22.136500361445176</v>
      </c>
      <c r="F30" s="5">
        <v>15.805990389813809</v>
      </c>
      <c r="G30" s="5">
        <v>539.81762597222246</v>
      </c>
      <c r="H30" s="5">
        <v>26.990881298611122</v>
      </c>
      <c r="K30" s="4" t="s">
        <v>9</v>
      </c>
      <c r="L30" s="5">
        <v>39.197298570964648</v>
      </c>
      <c r="M30" s="7">
        <v>19.155867205353992</v>
      </c>
      <c r="N30" s="7">
        <v>11.797201521162501</v>
      </c>
      <c r="O30" s="7">
        <v>8.8456194682202423</v>
      </c>
      <c r="P30" s="5">
        <f t="shared" si="20"/>
        <v>394.97993382850689</v>
      </c>
      <c r="Q30" s="5">
        <f t="shared" si="21"/>
        <v>19.748996691425344</v>
      </c>
    </row>
    <row r="31" spans="1:17" x14ac:dyDescent="0.25">
      <c r="B31" s="4" t="s">
        <v>10</v>
      </c>
      <c r="C31" s="5">
        <v>119.58262224853689</v>
      </c>
      <c r="D31" s="5">
        <v>81.357471155704928</v>
      </c>
      <c r="E31" s="5">
        <v>85.062955344831252</v>
      </c>
      <c r="F31" s="5">
        <v>77.109335487829156</v>
      </c>
      <c r="G31" s="5">
        <v>1815.561921184511</v>
      </c>
      <c r="H31" s="5">
        <v>90.778096059225547</v>
      </c>
      <c r="K31" s="4" t="s">
        <v>10</v>
      </c>
      <c r="L31" s="5">
        <v>108.20474385149203</v>
      </c>
      <c r="M31" s="5">
        <v>63.941294488182677</v>
      </c>
      <c r="N31" s="5">
        <v>55.069025783797485</v>
      </c>
      <c r="O31" s="5">
        <v>50.250004920512978</v>
      </c>
      <c r="P31" s="5">
        <f t="shared" si="20"/>
        <v>1387.325345219926</v>
      </c>
      <c r="Q31" s="5">
        <f t="shared" si="21"/>
        <v>69.366267260996295</v>
      </c>
    </row>
    <row r="32" spans="1:17" x14ac:dyDescent="0.25">
      <c r="B32" s="2" t="s">
        <v>11</v>
      </c>
      <c r="C32" s="6">
        <v>410.09144504915275</v>
      </c>
      <c r="D32" s="6">
        <v>231.28690929568</v>
      </c>
      <c r="E32" s="6">
        <v>181.69399272250246</v>
      </c>
      <c r="F32" s="6">
        <v>161.9295698500151</v>
      </c>
      <c r="G32" s="6">
        <v>4925.0095845867518</v>
      </c>
      <c r="H32" s="6">
        <v>246.2504792293376</v>
      </c>
      <c r="K32" s="2" t="s">
        <v>11</v>
      </c>
      <c r="L32" s="6">
        <f>SUM(L28:L31)</f>
        <v>344.36617935847869</v>
      </c>
      <c r="M32" s="6">
        <f t="shared" ref="M32:O32" si="22">SUM(M28:M31)</f>
        <v>237.22044426669626</v>
      </c>
      <c r="N32" s="6">
        <f t="shared" si="22"/>
        <v>117.30917071045613</v>
      </c>
      <c r="O32" s="6">
        <f t="shared" si="22"/>
        <v>103.67653401532144</v>
      </c>
      <c r="P32" s="6">
        <f t="shared" si="20"/>
        <v>4012.8616417547628</v>
      </c>
      <c r="Q32" s="6">
        <f t="shared" si="21"/>
        <v>200.64308208773815</v>
      </c>
    </row>
    <row r="33" spans="2:17" x14ac:dyDescent="0.25">
      <c r="B33" s="4" t="s">
        <v>12</v>
      </c>
      <c r="C33" s="5">
        <v>244.88941950464073</v>
      </c>
      <c r="D33" s="5">
        <v>125.52780699276474</v>
      </c>
      <c r="E33" s="5">
        <v>74.494537016226019</v>
      </c>
      <c r="F33" s="5">
        <v>69.014243972372128</v>
      </c>
      <c r="G33" s="5">
        <v>2569.6300374300181</v>
      </c>
      <c r="H33" s="5">
        <v>128.48150187150091</v>
      </c>
      <c r="K33" s="4" t="s">
        <v>12</v>
      </c>
      <c r="L33" s="5">
        <f>SUM(L28:L29)</f>
        <v>196.96413693602199</v>
      </c>
      <c r="M33" s="5">
        <f t="shared" ref="M33:O33" si="23">SUM(M28:M29)</f>
        <v>154.1232825731596</v>
      </c>
      <c r="N33" s="5">
        <f t="shared" si="23"/>
        <v>50.442943405496138</v>
      </c>
      <c r="O33" s="5">
        <f t="shared" si="23"/>
        <v>44.580909626588223</v>
      </c>
      <c r="P33" s="5">
        <f t="shared" si="20"/>
        <v>2230.5563627063298</v>
      </c>
      <c r="Q33" s="5">
        <f t="shared" si="21"/>
        <v>111.52781813531649</v>
      </c>
    </row>
    <row r="34" spans="2:17" x14ac:dyDescent="0.25">
      <c r="B34" s="4" t="s">
        <v>13</v>
      </c>
      <c r="C34" s="5">
        <v>165.20202554451205</v>
      </c>
      <c r="D34" s="5">
        <v>105.75910230291527</v>
      </c>
      <c r="E34" s="5">
        <v>107.19945570627642</v>
      </c>
      <c r="F34" s="5">
        <v>92.915325877642971</v>
      </c>
      <c r="G34" s="5">
        <v>2355.3795471567337</v>
      </c>
      <c r="H34" s="5">
        <v>117.76897735783669</v>
      </c>
      <c r="K34" s="4" t="s">
        <v>13</v>
      </c>
      <c r="L34" s="5">
        <f>SUM(L30:L31)</f>
        <v>147.40204242245667</v>
      </c>
      <c r="M34" s="5">
        <f t="shared" ref="M34:O34" si="24">SUM(M30:M31)</f>
        <v>83.097161693536663</v>
      </c>
      <c r="N34" s="5">
        <f t="shared" si="24"/>
        <v>66.866227304959992</v>
      </c>
      <c r="O34" s="5">
        <f t="shared" si="24"/>
        <v>59.095624388733221</v>
      </c>
      <c r="P34" s="5">
        <f t="shared" si="20"/>
        <v>1782.3052790484328</v>
      </c>
      <c r="Q34" s="5">
        <f t="shared" si="21"/>
        <v>89.115263952421643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SES</vt:lpstr>
      <vt:lpstr>CofE</vt:lpstr>
      <vt:lpstr>EL</vt:lpstr>
      <vt:lpstr>ELC 01</vt:lpstr>
      <vt:lpstr>ELC 02</vt:lpstr>
      <vt:lpstr>ELC 03</vt:lpstr>
      <vt:lpstr>Fife (W&amp;C)</vt:lpstr>
      <vt:lpstr>FC 01</vt:lpstr>
      <vt:lpstr>FC 02</vt:lpstr>
      <vt:lpstr>Ml</vt:lpstr>
      <vt:lpstr>ML 01</vt:lpstr>
      <vt:lpstr>ML 02</vt:lpstr>
      <vt:lpstr>SB</vt:lpstr>
      <vt:lpstr>SBC 01</vt:lpstr>
      <vt:lpstr>SBC 02</vt:lpstr>
      <vt:lpstr>SBC 03</vt:lpstr>
      <vt:lpstr>SBC 04</vt:lpstr>
      <vt:lpstr>WL</vt:lpstr>
      <vt:lpstr>WL 01</vt:lpstr>
      <vt:lpstr>WL 02</vt:lpstr>
      <vt:lpstr>WL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Kennedy</dc:creator>
  <cp:lastModifiedBy>Vania Kennedy</cp:lastModifiedBy>
  <dcterms:created xsi:type="dcterms:W3CDTF">2021-07-12T17:04:05Z</dcterms:created>
  <dcterms:modified xsi:type="dcterms:W3CDTF">2022-06-09T14:39:49Z</dcterms:modified>
</cp:coreProperties>
</file>